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10" yWindow="-110" windowWidth="25820" windowHeight="14620"/>
  </bookViews>
  <sheets>
    <sheet name="采购清单" sheetId="3" r:id="rId1"/>
  </sheets>
  <definedNames>
    <definedName name="_xlnm._FilterDatabase" localSheetId="0" hidden="1">采购清单!$A$3:$J$52</definedName>
    <definedName name="_xlnm.Print_Titles" localSheetId="0">采购清单!$1:$3</definedName>
  </definedNames>
  <calcPr calcId="145621"/>
</workbook>
</file>

<file path=xl/calcChain.xml><?xml version="1.0" encoding="utf-8"?>
<calcChain xmlns="http://schemas.openxmlformats.org/spreadsheetml/2006/main">
  <c r="J50" i="3" l="1"/>
  <c r="H36" i="3" l="1"/>
  <c r="H37" i="3"/>
  <c r="H38" i="3"/>
  <c r="H39" i="3"/>
  <c r="H40" i="3"/>
  <c r="H41" i="3"/>
  <c r="H42" i="3"/>
  <c r="H43" i="3"/>
  <c r="H44" i="3"/>
  <c r="H45" i="3"/>
  <c r="H46" i="3"/>
  <c r="H47" i="3"/>
  <c r="H48" i="3"/>
  <c r="H49" i="3"/>
  <c r="H35" i="3"/>
  <c r="H15"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8" i="3"/>
  <c r="J7" i="3"/>
  <c r="J6" i="3"/>
  <c r="J5" i="3"/>
  <c r="J4" i="3"/>
</calcChain>
</file>

<file path=xl/sharedStrings.xml><?xml version="1.0" encoding="utf-8"?>
<sst xmlns="http://schemas.openxmlformats.org/spreadsheetml/2006/main" count="198" uniqueCount="112">
  <si>
    <t>序号</t>
  </si>
  <si>
    <t>品类</t>
  </si>
  <si>
    <t>商品名称</t>
  </si>
  <si>
    <t>规格型号</t>
  </si>
  <si>
    <t>单位</t>
  </si>
  <si>
    <t>预计采购数量</t>
  </si>
  <si>
    <t>小计</t>
  </si>
  <si>
    <t>饭盒类</t>
  </si>
  <si>
    <t>单格矩形饭盒(透明、配盖)</t>
  </si>
  <si>
    <t>PP、约容量750ml</t>
  </si>
  <si>
    <t>个</t>
  </si>
  <si>
    <t>二格矩形饭盒（透明、配盖）</t>
  </si>
  <si>
    <t>PP、约容量650ml</t>
  </si>
  <si>
    <t>三格矩形饭盒（透明、配盖）</t>
  </si>
  <si>
    <t>PP、约容量1000ml</t>
  </si>
  <si>
    <t>五格矩形饭盒（透明、配盖）</t>
  </si>
  <si>
    <t>PP、约容量1250ml</t>
  </si>
  <si>
    <t>白色透明碗（透明、配盖）</t>
  </si>
  <si>
    <t>PP、约容量350ml</t>
  </si>
  <si>
    <t>PP、约容量450ml</t>
  </si>
  <si>
    <t>圆形汤碗（透明、配盖）</t>
  </si>
  <si>
    <t>PP、约容量4000ml</t>
  </si>
  <si>
    <t>耗品类</t>
  </si>
  <si>
    <t>豆浆杯(带白色盖、加厚)</t>
  </si>
  <si>
    <t>约容量360ml</t>
  </si>
  <si>
    <t>咖啡杯(带黑色盖、加厚)</t>
  </si>
  <si>
    <t>竹牙签</t>
  </si>
  <si>
    <t>约2cm*6.5cm，1000支/包以上</t>
  </si>
  <si>
    <t>包</t>
  </si>
  <si>
    <t>牙线</t>
  </si>
  <si>
    <t>独立包装</t>
  </si>
  <si>
    <t>支</t>
  </si>
  <si>
    <t>一次性卫生竹筷</t>
  </si>
  <si>
    <t>约20cm长</t>
  </si>
  <si>
    <t>双</t>
  </si>
  <si>
    <t>一次性纸碟</t>
  </si>
  <si>
    <t>约直径18cm</t>
  </si>
  <si>
    <t>一次性汤勺（加厚、加硬）</t>
  </si>
  <si>
    <t>约4cm*12cm</t>
  </si>
  <si>
    <t>只</t>
  </si>
  <si>
    <t>一次性叉（加厚、加硬）</t>
  </si>
  <si>
    <t>约10cm长</t>
  </si>
  <si>
    <t>食品环保塑料袋（厚、小）</t>
  </si>
  <si>
    <t>约长310*宽(180+120)*厚0.025mm；承重力：约0.5kg</t>
  </si>
  <si>
    <t>食品环保塑料袋（厚、中）</t>
  </si>
  <si>
    <t>约长420*宽(260+130)*厚0.025mm；承重力：约2kg</t>
  </si>
  <si>
    <t>食品环保塑料袋（厚、大）</t>
  </si>
  <si>
    <t>约长480*宽(300+140)*厚0.025mm；承重力：约2.5kg</t>
  </si>
  <si>
    <t>食品环保白色透明塑料袋（薄、大）</t>
  </si>
  <si>
    <t>约长460*宽290mm；厚0.015mm</t>
  </si>
  <si>
    <t>酱料盒（配盖）</t>
  </si>
  <si>
    <t>约2安士，直径5.7*高3.5cm</t>
  </si>
  <si>
    <t>精品饭盒类</t>
  </si>
  <si>
    <t>单格餐盒（彩色、配盖）</t>
  </si>
  <si>
    <t>约容量1300ml；长21*宽12.5高*8.5cm</t>
  </si>
  <si>
    <t>单格内托（透明）</t>
  </si>
  <si>
    <t>配套序号21商品；约长17.5*宽9*高3cm</t>
  </si>
  <si>
    <t>单个碗（配盖、安全锁扣）</t>
  </si>
  <si>
    <t>约容量1500ml；长17.2*宽10.5*高10cm</t>
  </si>
  <si>
    <t>配套序号23商品；约长17cm</t>
  </si>
  <si>
    <t>铝箔方盒（配盖）</t>
  </si>
  <si>
    <t>约容量930ml；长18.4*宽12.8*5.7cm</t>
  </si>
  <si>
    <t>铝箔圆盒（配盖）</t>
  </si>
  <si>
    <t>约容量930ml；直径18*高6cm</t>
  </si>
  <si>
    <t>铝箔盒（配盖）</t>
  </si>
  <si>
    <t>加厚，约容量3500ml；长32*宽26.5*高6cm</t>
  </si>
  <si>
    <t>长方形单格（彩色、配盖）</t>
  </si>
  <si>
    <t>约长22.2*宽8.2*高4cm</t>
  </si>
  <si>
    <t>长方形两格（彩色、配盖）</t>
  </si>
  <si>
    <t>约长22.2(内格10*2cm)*宽8.2*高4cm</t>
  </si>
  <si>
    <t>长方形三格（彩色、配盖）</t>
  </si>
  <si>
    <t>约长22.2（内格6.5*3cm）*宽8.2*高4cm</t>
  </si>
  <si>
    <t>烤鱼打包盒（配盖、架、手提盒、单头灯1支）</t>
  </si>
  <si>
    <t>铝托，约容量3500ml</t>
  </si>
  <si>
    <t>套</t>
  </si>
  <si>
    <t>椭圆形打包盒（配盖）</t>
  </si>
  <si>
    <t>约容量800ml</t>
  </si>
  <si>
    <t>点心耗材类</t>
  </si>
  <si>
    <t>沙拉盒（配盖、带酱料杯）</t>
  </si>
  <si>
    <t>纸浆，约容量约850ml</t>
  </si>
  <si>
    <t>单格盒（配防雾盖、腰封）</t>
  </si>
  <si>
    <t>秸杆材质，约容量700ml，长19.3*宽11.5*高5cm</t>
  </si>
  <si>
    <t>双孔咖啡吸管</t>
  </si>
  <si>
    <t>独立包装，约长18cm</t>
  </si>
  <si>
    <t>高透奶茶杯（配盖、带LOGO）</t>
  </si>
  <si>
    <t>PP，约容量360ml,直径90mm</t>
  </si>
  <si>
    <t>高级热饮纸杯（配黑盖、带LOGO）</t>
  </si>
  <si>
    <t>约容量360ml,直径90mm</t>
  </si>
  <si>
    <t>咖啡/奶茶打包袋（双杯装、带LOGO）</t>
  </si>
  <si>
    <t>约长32*宽28*高4cm</t>
  </si>
  <si>
    <t>咖啡/奶茶打包袋（单杯装、带LOGO）</t>
  </si>
  <si>
    <t>约长16*宽28*高4cm</t>
  </si>
  <si>
    <t>五格矩形钣盒（配透明盖、加厚加大）</t>
  </si>
  <si>
    <t>纸浆，约容量900ml</t>
  </si>
  <si>
    <t>六格矩形钣盒（配透明盖、加厚加大）</t>
  </si>
  <si>
    <t>纸浆，约容量1200ml</t>
  </si>
  <si>
    <t>铝箔圆盒（配透明盖）</t>
  </si>
  <si>
    <t>约容量2500ml，高5cm*直径25cm</t>
  </si>
  <si>
    <t>一次性双层汤粉碗（配透明盖）</t>
  </si>
  <si>
    <t>PP、约容量1100ml</t>
  </si>
  <si>
    <t>双层餐盒（内托带2格、3格透明盖替换）</t>
  </si>
  <si>
    <t>玻璃瓶（配盖）</t>
  </si>
  <si>
    <t>容量280ml</t>
  </si>
  <si>
    <t>清单内品种报价合计</t>
  </si>
  <si>
    <t>合计≤240万元</t>
  </si>
  <si>
    <t>新增淘宝
未含税价格</t>
    <phoneticPr fontId="8" type="noConversion"/>
  </si>
  <si>
    <r>
      <t>1</t>
    </r>
    <r>
      <rPr>
        <b/>
        <sz val="10.25"/>
        <rFont val="宋体"/>
        <family val="3"/>
        <charset val="134"/>
      </rPr>
      <t>.4倍增幅及加13%税费</t>
    </r>
    <phoneticPr fontId="8" type="noConversion"/>
  </si>
  <si>
    <t>单价报价（元）</t>
    <phoneticPr fontId="8" type="noConversion"/>
  </si>
  <si>
    <t>浮动率</t>
    <phoneticPr fontId="8" type="noConversion"/>
  </si>
  <si>
    <t>清单外品种定价浮动率</t>
    <phoneticPr fontId="8" type="noConversion"/>
  </si>
  <si>
    <r>
      <t>备注：
1</t>
    </r>
    <r>
      <rPr>
        <b/>
        <sz val="10.25"/>
        <rFont val="宋体"/>
        <charset val="134"/>
      </rPr>
      <t>、预算</t>
    </r>
    <r>
      <rPr>
        <b/>
        <sz val="10.25"/>
        <rFont val="宋体"/>
        <family val="3"/>
        <charset val="134"/>
      </rPr>
      <t>300</t>
    </r>
    <r>
      <rPr>
        <b/>
        <sz val="10.25"/>
        <rFont val="宋体"/>
        <charset val="134"/>
      </rPr>
      <t>万元，清单外品种结算金额须≤</t>
    </r>
    <r>
      <rPr>
        <b/>
        <sz val="10.25"/>
        <rFont val="宋体"/>
        <family val="3"/>
        <charset val="134"/>
      </rPr>
      <t>60</t>
    </r>
    <r>
      <rPr>
        <b/>
        <sz val="10.25"/>
        <rFont val="宋体"/>
        <charset val="134"/>
      </rPr>
      <t>万元，此项填报浮动率（浮动率可正数、</t>
    </r>
    <r>
      <rPr>
        <b/>
        <sz val="10.25"/>
        <rFont val="宋体"/>
        <family val="3"/>
        <charset val="134"/>
      </rPr>
      <t>0</t>
    </r>
    <r>
      <rPr>
        <b/>
        <sz val="10.25"/>
        <rFont val="宋体"/>
        <charset val="134"/>
      </rPr>
      <t>或负数，例如</t>
    </r>
    <r>
      <rPr>
        <b/>
        <sz val="10.25"/>
        <rFont val="宋体"/>
        <family val="3"/>
        <charset val="134"/>
      </rPr>
      <t>+5%</t>
    </r>
    <r>
      <rPr>
        <b/>
        <sz val="10.25"/>
        <rFont val="宋体"/>
        <charset val="134"/>
      </rPr>
      <t>，</t>
    </r>
    <r>
      <rPr>
        <b/>
        <sz val="10.25"/>
        <rFont val="宋体"/>
        <family val="3"/>
        <charset val="134"/>
      </rPr>
      <t>-5%</t>
    </r>
    <r>
      <rPr>
        <b/>
        <sz val="10.25"/>
        <rFont val="宋体"/>
        <charset val="134"/>
      </rPr>
      <t xml:space="preserve">）；
</t>
    </r>
    <r>
      <rPr>
        <b/>
        <sz val="10.25"/>
        <rFont val="宋体"/>
        <family val="3"/>
        <charset val="134"/>
      </rPr>
      <t>2</t>
    </r>
    <r>
      <rPr>
        <b/>
        <sz val="10.25"/>
        <rFont val="宋体"/>
        <charset val="134"/>
      </rPr>
      <t>、采购清单外品种，中标人与采购人双方到信基沙溪酒店用品博览城等酒店用品市场实地询价后（以拟初次采购量进行询价），取达到采购人的质量要求的最低报价（含税）作为基准价；采购清单外品种的供货单价</t>
    </r>
    <r>
      <rPr>
        <b/>
        <sz val="10.25"/>
        <rFont val="宋体"/>
        <family val="3"/>
        <charset val="134"/>
      </rPr>
      <t>=</t>
    </r>
    <r>
      <rPr>
        <b/>
        <sz val="10.25"/>
        <rFont val="宋体"/>
        <charset val="134"/>
      </rPr>
      <t>基准价×（</t>
    </r>
    <r>
      <rPr>
        <b/>
        <sz val="10.25"/>
        <rFont val="宋体"/>
        <family val="3"/>
        <charset val="134"/>
      </rPr>
      <t>1+</t>
    </r>
    <r>
      <rPr>
        <b/>
        <sz val="10.25"/>
        <rFont val="宋体"/>
        <charset val="134"/>
      </rPr>
      <t>清单外品种投标浮动率）。例如清单外品种浮动率为</t>
    </r>
    <r>
      <rPr>
        <b/>
        <sz val="10.25"/>
        <rFont val="宋体"/>
        <family val="3"/>
        <charset val="134"/>
      </rPr>
      <t>-5%，需</t>
    </r>
    <r>
      <rPr>
        <b/>
        <sz val="10.25"/>
        <rFont val="宋体"/>
        <charset val="134"/>
      </rPr>
      <t>采购自制月饼包装盒，中标人与采购人双方到酒店用品市场实地询价的价格为</t>
    </r>
    <r>
      <rPr>
        <b/>
        <sz val="10.25"/>
        <rFont val="宋体"/>
        <family val="3"/>
        <charset val="134"/>
      </rPr>
      <t>20元/个（含税价），则供货单价=20×（1-5%）=19元/个</t>
    </r>
    <phoneticPr fontId="8" type="noConversion"/>
  </si>
  <si>
    <t>中山大学附属肿瘤医院
膳食物资（一次性饭盒、点心专用物资、低值耗品类）采购项目市场调研报价单</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</si>
</sst>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76" formatCode="_ * #,##0.000_ ;_ * \-#,##0.000_ ;_ * &quot;-&quot;??_ ;_ @_ "/>
  </numFmts>
  <fonts count="11" x14ac:knownFonts="1">
    <font>
      <sz val="11"/>
      <color theme="1"/>
      <name val="等线"/>
      <charset val="134"/>
      <scheme val="minor"/>
    </font>
    <font>
      <sz val="10.25"/>
      <name val="宋体"/>
      <charset val="134"/>
    </font>
    <font>
      <b/>
      <sz val="10.25"/>
      <name val="宋体"/>
      <charset val="134"/>
    </font>
    <font>
      <b/>
      <sz val="10.25"/>
      <name val="宋体"/>
      <charset val="134"/>
    </font>
    <font>
      <sz val="10"/>
      <name val="宋体"/>
      <charset val="134"/>
    </font>
    <font>
      <sz val="10.25"/>
      <name val="宋体"/>
      <charset val="134"/>
    </font>
    <font>
      <b/>
      <sz val="10"/>
      <name val="宋体"/>
      <charset val="134"/>
    </font>
    <font>
      <sz val="11"/>
      <color theme="1"/>
      <name val="等线"/>
      <charset val="134"/>
      <scheme val="minor"/>
    </font>
    <font>
      <sz val="9"/>
      <name val="等线"/>
      <family val="3"/>
      <charset val="134"/>
      <scheme val="minor"/>
    </font>
    <font>
      <b/>
      <sz val="10.25"/>
      <name val="宋体"/>
      <family val="3"/>
      <charset val="134"/>
    </font>
    <font>
      <b/>
      <sz val="10"/>
      <name val="宋体"/>
      <family val="3"/>
      <charset val="134"/>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43" fontId="7" fillId="0" borderId="0" applyFont="0" applyFill="0" applyBorder="0" applyAlignment="0" applyProtection="0">
      <alignment vertical="center"/>
    </xf>
  </cellStyleXfs>
  <cellXfs count="41">
    <xf numFmtId="0" fontId="0" fillId="0" borderId="0" xfId="0"/>
    <xf numFmtId="0" fontId="2" fillId="2" borderId="1" xfId="0" applyFont="1" applyFill="1" applyBorder="1" applyAlignment="1">
      <alignment horizontal="center" vertical="center" wrapText="1"/>
    </xf>
    <xf numFmtId="43" fontId="2" fillId="2" borderId="1" xfId="1"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43" fontId="5" fillId="2" borderId="1" xfId="1" applyFont="1" applyFill="1" applyBorder="1" applyAlignment="1">
      <alignment horizontal="center" vertical="center" wrapText="1"/>
    </xf>
    <xf numFmtId="176" fontId="5" fillId="2" borderId="1" xfId="1" applyNumberFormat="1" applyFont="1" applyFill="1" applyBorder="1" applyAlignment="1">
      <alignment vertical="center" wrapText="1"/>
    </xf>
    <xf numFmtId="43" fontId="5" fillId="2" borderId="1" xfId="1" applyFont="1" applyFill="1" applyBorder="1" applyAlignment="1">
      <alignment vertical="center" wrapText="1"/>
    </xf>
    <xf numFmtId="176" fontId="5" fillId="3" borderId="1" xfId="1" applyNumberFormat="1" applyFont="1" applyFill="1" applyBorder="1" applyAlignment="1">
      <alignment vertical="center" wrapText="1"/>
    </xf>
    <xf numFmtId="43" fontId="9" fillId="2" borderId="1" xfId="1" applyFont="1" applyFill="1" applyBorder="1" applyAlignment="1">
      <alignment horizontal="center" vertical="center" wrapText="1"/>
    </xf>
    <xf numFmtId="0" fontId="2" fillId="2" borderId="5" xfId="0" applyFont="1" applyFill="1" applyBorder="1" applyAlignment="1">
      <alignment horizontal="left" vertical="center" wrapText="1"/>
    </xf>
    <xf numFmtId="0" fontId="4" fillId="2" borderId="1" xfId="0" applyFont="1" applyFill="1" applyBorder="1" applyAlignment="1">
      <alignment horizontal="center" vertical="center" wrapText="1"/>
    </xf>
    <xf numFmtId="43" fontId="2" fillId="2" borderId="1" xfId="1" applyFont="1" applyFill="1" applyBorder="1" applyAlignment="1">
      <alignment horizontal="right" vertical="center" wrapText="1"/>
    </xf>
    <xf numFmtId="0" fontId="4" fillId="2" borderId="1"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0" xfId="0" applyFont="1" applyFill="1" applyAlignment="1">
      <alignment horizontal="right" vertical="center" wrapText="1"/>
    </xf>
    <xf numFmtId="0" fontId="1" fillId="2" borderId="0" xfId="0" applyFont="1" applyFill="1" applyAlignment="1">
      <alignment horizontal="center" vertical="center" wrapText="1"/>
    </xf>
    <xf numFmtId="0" fontId="1" fillId="2" borderId="0" xfId="0" applyFont="1" applyFill="1" applyAlignment="1">
      <alignment vertical="center" wrapText="1"/>
    </xf>
    <xf numFmtId="43" fontId="1" fillId="2" borderId="0" xfId="1" applyFont="1" applyFill="1" applyAlignment="1">
      <alignment horizontal="center" vertical="center" wrapText="1"/>
    </xf>
    <xf numFmtId="176" fontId="1" fillId="2" borderId="0" xfId="1" applyNumberFormat="1" applyFont="1" applyFill="1" applyAlignment="1">
      <alignment vertical="center" wrapText="1"/>
    </xf>
    <xf numFmtId="43" fontId="1" fillId="2" borderId="0" xfId="1" applyFont="1" applyFill="1" applyBorder="1" applyAlignment="1">
      <alignment horizontal="right" vertical="center" wrapText="1"/>
    </xf>
    <xf numFmtId="43" fontId="5" fillId="2" borderId="1" xfId="1" applyFont="1" applyFill="1" applyBorder="1" applyAlignment="1">
      <alignment horizontal="right" vertical="center" wrapText="1"/>
    </xf>
    <xf numFmtId="43" fontId="1" fillId="2" borderId="0" xfId="1" applyFont="1" applyFill="1" applyAlignment="1">
      <alignment vertical="center" wrapText="1"/>
    </xf>
    <xf numFmtId="43" fontId="1" fillId="2" borderId="0" xfId="1" applyFont="1" applyFill="1" applyAlignment="1">
      <alignment horizontal="right" vertical="center" wrapText="1"/>
    </xf>
    <xf numFmtId="176" fontId="9" fillId="2" borderId="1" xfId="1"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43" fontId="5" fillId="2" borderId="5" xfId="1" applyFont="1" applyFill="1" applyBorder="1" applyAlignment="1">
      <alignment horizontal="center" vertical="center" wrapText="1"/>
    </xf>
    <xf numFmtId="176" fontId="2" fillId="3" borderId="1" xfId="1" applyNumberFormat="1" applyFont="1" applyFill="1" applyBorder="1" applyAlignment="1">
      <alignment horizontal="center" vertical="center" wrapText="1"/>
    </xf>
    <xf numFmtId="176" fontId="9" fillId="2" borderId="1" xfId="1" applyNumberFormat="1" applyFont="1" applyFill="1" applyBorder="1" applyAlignment="1">
      <alignment vertical="center"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9"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43" fontId="5" fillId="4" borderId="1" xfId="1" applyFont="1" applyFill="1" applyBorder="1" applyAlignment="1">
      <alignment horizontal="center" vertical="center" wrapText="1"/>
    </xf>
    <xf numFmtId="0" fontId="9" fillId="2" borderId="0" xfId="0" applyFont="1" applyFill="1" applyAlignment="1">
      <alignment horizontal="center" vertical="center" wrapText="1"/>
    </xf>
  </cellXfs>
  <cellStyles count="2">
    <cellStyle name="常规" xfId="0" builtinId="0"/>
    <cellStyle name="千位分隔"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tabSelected="1" workbookViewId="0">
      <pane ySplit="3" topLeftCell="A33" activePane="bottomLeft" state="frozen"/>
      <selection pane="bottomLeft" activeCell="M13" sqref="M13"/>
    </sheetView>
  </sheetViews>
  <sheetFormatPr defaultColWidth="8.75" defaultRowHeight="17.5" customHeight="1" x14ac:dyDescent="0.3"/>
  <cols>
    <col min="1" max="1" width="5.33203125" style="17" customWidth="1"/>
    <col min="2" max="2" width="1.5" style="17" hidden="1" customWidth="1"/>
    <col min="3" max="3" width="31.9140625" style="17" customWidth="1"/>
    <col min="4" max="4" width="26.6640625" style="17" customWidth="1"/>
    <col min="5" max="5" width="5.08203125" style="17" customWidth="1"/>
    <col min="6" max="6" width="13.75" style="22" customWidth="1"/>
    <col min="7" max="8" width="13.75" style="22" hidden="1" customWidth="1"/>
    <col min="9" max="9" width="9.08203125" style="19" customWidth="1"/>
    <col min="10" max="10" width="16.58203125" style="23" customWidth="1"/>
    <col min="11" max="16384" width="8.75" style="17"/>
  </cols>
  <sheetData>
    <row r="1" spans="1:10" ht="29.5" customHeight="1" x14ac:dyDescent="0.3">
      <c r="A1" s="40" t="s">
        <v>111</v>
      </c>
      <c r="B1" s="14"/>
      <c r="C1" s="14"/>
      <c r="D1" s="14"/>
      <c r="E1" s="14"/>
      <c r="F1" s="14"/>
      <c r="G1" s="14"/>
      <c r="H1" s="14"/>
      <c r="I1" s="14"/>
      <c r="J1" s="15"/>
    </row>
    <row r="2" spans="1:10" ht="17.5" customHeight="1" x14ac:dyDescent="0.3">
      <c r="A2" s="16"/>
      <c r="B2" s="16"/>
      <c r="C2" s="16"/>
      <c r="D2" s="16"/>
      <c r="E2" s="16"/>
      <c r="F2" s="18"/>
      <c r="G2" s="18"/>
      <c r="H2" s="18"/>
      <c r="J2" s="20"/>
    </row>
    <row r="3" spans="1:10" ht="32.5" customHeight="1" x14ac:dyDescent="0.3">
      <c r="A3" s="1" t="s">
        <v>0</v>
      </c>
      <c r="B3" s="1" t="s">
        <v>1</v>
      </c>
      <c r="C3" s="1" t="s">
        <v>2</v>
      </c>
      <c r="D3" s="1" t="s">
        <v>3</v>
      </c>
      <c r="E3" s="1" t="s">
        <v>4</v>
      </c>
      <c r="F3" s="2" t="s">
        <v>5</v>
      </c>
      <c r="G3" s="9" t="s">
        <v>105</v>
      </c>
      <c r="H3" s="9" t="s">
        <v>106</v>
      </c>
      <c r="I3" s="24" t="s">
        <v>107</v>
      </c>
      <c r="J3" s="12" t="s">
        <v>6</v>
      </c>
    </row>
    <row r="4" spans="1:10" ht="17.5" customHeight="1" x14ac:dyDescent="0.3">
      <c r="A4" s="11">
        <v>1</v>
      </c>
      <c r="B4" s="11" t="s">
        <v>7</v>
      </c>
      <c r="C4" s="3" t="s">
        <v>8</v>
      </c>
      <c r="D4" s="11" t="s">
        <v>9</v>
      </c>
      <c r="E4" s="4" t="s">
        <v>10</v>
      </c>
      <c r="F4" s="5">
        <v>193000</v>
      </c>
      <c r="G4" s="5"/>
      <c r="H4" s="5"/>
      <c r="I4" s="8"/>
      <c r="J4" s="7">
        <f t="shared" ref="J4:J49" si="0">F4*I4</f>
        <v>0</v>
      </c>
    </row>
    <row r="5" spans="1:10" ht="17.5" customHeight="1" x14ac:dyDescent="0.3">
      <c r="A5" s="11">
        <v>2</v>
      </c>
      <c r="B5" s="11" t="s">
        <v>7</v>
      </c>
      <c r="C5" s="11" t="s">
        <v>11</v>
      </c>
      <c r="D5" s="11" t="s">
        <v>12</v>
      </c>
      <c r="E5" s="4" t="s">
        <v>10</v>
      </c>
      <c r="F5" s="5">
        <v>324200</v>
      </c>
      <c r="G5" s="5"/>
      <c r="H5" s="5"/>
      <c r="I5" s="8"/>
      <c r="J5" s="21">
        <f t="shared" si="0"/>
        <v>0</v>
      </c>
    </row>
    <row r="6" spans="1:10" ht="17.5" customHeight="1" x14ac:dyDescent="0.3">
      <c r="A6" s="11">
        <v>3</v>
      </c>
      <c r="B6" s="11" t="s">
        <v>7</v>
      </c>
      <c r="C6" s="11" t="s">
        <v>13</v>
      </c>
      <c r="D6" s="11" t="s">
        <v>14</v>
      </c>
      <c r="E6" s="4" t="s">
        <v>10</v>
      </c>
      <c r="F6" s="5">
        <v>550500</v>
      </c>
      <c r="G6" s="5"/>
      <c r="H6" s="5"/>
      <c r="I6" s="8"/>
      <c r="J6" s="21">
        <f t="shared" si="0"/>
        <v>0</v>
      </c>
    </row>
    <row r="7" spans="1:10" ht="17.5" customHeight="1" x14ac:dyDescent="0.3">
      <c r="A7" s="11">
        <v>4</v>
      </c>
      <c r="B7" s="11" t="s">
        <v>7</v>
      </c>
      <c r="C7" s="11" t="s">
        <v>15</v>
      </c>
      <c r="D7" s="11" t="s">
        <v>16</v>
      </c>
      <c r="E7" s="4" t="s">
        <v>10</v>
      </c>
      <c r="F7" s="5">
        <v>1000</v>
      </c>
      <c r="G7" s="5"/>
      <c r="H7" s="5"/>
      <c r="I7" s="8"/>
      <c r="J7" s="7">
        <f t="shared" si="0"/>
        <v>0</v>
      </c>
    </row>
    <row r="8" spans="1:10" ht="17.5" customHeight="1" x14ac:dyDescent="0.3">
      <c r="A8" s="11">
        <v>5</v>
      </c>
      <c r="B8" s="11" t="s">
        <v>7</v>
      </c>
      <c r="C8" s="11" t="s">
        <v>17</v>
      </c>
      <c r="D8" s="11" t="s">
        <v>18</v>
      </c>
      <c r="E8" s="4" t="s">
        <v>10</v>
      </c>
      <c r="F8" s="5">
        <v>200000</v>
      </c>
      <c r="G8" s="5"/>
      <c r="H8" s="5"/>
      <c r="I8" s="8"/>
      <c r="J8" s="21">
        <f t="shared" si="0"/>
        <v>0</v>
      </c>
    </row>
    <row r="9" spans="1:10" ht="17.5" customHeight="1" x14ac:dyDescent="0.3">
      <c r="A9" s="11">
        <v>6</v>
      </c>
      <c r="B9" s="11" t="s">
        <v>7</v>
      </c>
      <c r="C9" s="11" t="s">
        <v>17</v>
      </c>
      <c r="D9" s="11" t="s">
        <v>19</v>
      </c>
      <c r="E9" s="4" t="s">
        <v>10</v>
      </c>
      <c r="F9" s="5">
        <v>501400</v>
      </c>
      <c r="G9" s="5"/>
      <c r="H9" s="5"/>
      <c r="I9" s="8"/>
      <c r="J9" s="21">
        <f t="shared" si="0"/>
        <v>0</v>
      </c>
    </row>
    <row r="10" spans="1:10" ht="17.5" customHeight="1" x14ac:dyDescent="0.3">
      <c r="A10" s="11">
        <v>7</v>
      </c>
      <c r="B10" s="11" t="s">
        <v>7</v>
      </c>
      <c r="C10" s="11" t="s">
        <v>17</v>
      </c>
      <c r="D10" s="11" t="s">
        <v>14</v>
      </c>
      <c r="E10" s="4" t="s">
        <v>10</v>
      </c>
      <c r="F10" s="5">
        <v>65200</v>
      </c>
      <c r="G10" s="5"/>
      <c r="H10" s="5"/>
      <c r="I10" s="8"/>
      <c r="J10" s="7">
        <f t="shared" si="0"/>
        <v>0</v>
      </c>
    </row>
    <row r="11" spans="1:10" ht="17.5" customHeight="1" x14ac:dyDescent="0.3">
      <c r="A11" s="11">
        <v>8</v>
      </c>
      <c r="B11" s="11" t="s">
        <v>7</v>
      </c>
      <c r="C11" s="11" t="s">
        <v>20</v>
      </c>
      <c r="D11" s="11" t="s">
        <v>21</v>
      </c>
      <c r="E11" s="4" t="s">
        <v>10</v>
      </c>
      <c r="F11" s="5">
        <v>10000</v>
      </c>
      <c r="G11" s="5"/>
      <c r="H11" s="5"/>
      <c r="I11" s="8"/>
      <c r="J11" s="7">
        <f t="shared" si="0"/>
        <v>0</v>
      </c>
    </row>
    <row r="12" spans="1:10" ht="17.5" customHeight="1" x14ac:dyDescent="0.3">
      <c r="A12" s="11">
        <v>9</v>
      </c>
      <c r="B12" s="11" t="s">
        <v>22</v>
      </c>
      <c r="C12" s="11" t="s">
        <v>23</v>
      </c>
      <c r="D12" s="11" t="s">
        <v>24</v>
      </c>
      <c r="E12" s="4" t="s">
        <v>10</v>
      </c>
      <c r="F12" s="5">
        <v>12000</v>
      </c>
      <c r="G12" s="5"/>
      <c r="H12" s="5"/>
      <c r="I12" s="8"/>
      <c r="J12" s="7">
        <f t="shared" si="0"/>
        <v>0</v>
      </c>
    </row>
    <row r="13" spans="1:10" ht="17.5" customHeight="1" x14ac:dyDescent="0.3">
      <c r="A13" s="11">
        <v>10</v>
      </c>
      <c r="B13" s="11" t="s">
        <v>22</v>
      </c>
      <c r="C13" s="11" t="s">
        <v>25</v>
      </c>
      <c r="D13" s="11" t="s">
        <v>24</v>
      </c>
      <c r="E13" s="4" t="s">
        <v>10</v>
      </c>
      <c r="F13" s="5">
        <v>85000</v>
      </c>
      <c r="G13" s="5"/>
      <c r="H13" s="5"/>
      <c r="I13" s="8"/>
      <c r="J13" s="7">
        <f t="shared" si="0"/>
        <v>0</v>
      </c>
    </row>
    <row r="14" spans="1:10" ht="20.5" customHeight="1" x14ac:dyDescent="0.3">
      <c r="A14" s="11">
        <v>11</v>
      </c>
      <c r="B14" s="11" t="s">
        <v>22</v>
      </c>
      <c r="C14" s="11" t="s">
        <v>26</v>
      </c>
      <c r="D14" s="11" t="s">
        <v>27</v>
      </c>
      <c r="E14" s="4" t="s">
        <v>28</v>
      </c>
      <c r="F14" s="5">
        <v>1600</v>
      </c>
      <c r="G14" s="5"/>
      <c r="H14" s="5"/>
      <c r="I14" s="8"/>
      <c r="J14" s="7">
        <f t="shared" si="0"/>
        <v>0</v>
      </c>
    </row>
    <row r="15" spans="1:10" ht="17.5" customHeight="1" x14ac:dyDescent="0.3">
      <c r="A15" s="11">
        <v>12</v>
      </c>
      <c r="B15" s="11" t="s">
        <v>22</v>
      </c>
      <c r="C15" s="11" t="s">
        <v>29</v>
      </c>
      <c r="D15" s="11" t="s">
        <v>30</v>
      </c>
      <c r="E15" s="4" t="s">
        <v>31</v>
      </c>
      <c r="F15" s="5">
        <v>8000</v>
      </c>
      <c r="G15" s="6">
        <v>0.02</v>
      </c>
      <c r="H15" s="5">
        <f>G15*1.4*1.13</f>
        <v>3.1639999999999995E-2</v>
      </c>
      <c r="I15" s="8"/>
      <c r="J15" s="7">
        <f t="shared" si="0"/>
        <v>0</v>
      </c>
    </row>
    <row r="16" spans="1:10" ht="17.5" customHeight="1" x14ac:dyDescent="0.3">
      <c r="A16" s="11">
        <v>13</v>
      </c>
      <c r="B16" s="11" t="s">
        <v>22</v>
      </c>
      <c r="C16" s="11" t="s">
        <v>32</v>
      </c>
      <c r="D16" s="11" t="s">
        <v>33</v>
      </c>
      <c r="E16" s="4" t="s">
        <v>34</v>
      </c>
      <c r="F16" s="5">
        <v>860000</v>
      </c>
      <c r="G16" s="5"/>
      <c r="H16" s="5"/>
      <c r="I16" s="8"/>
      <c r="J16" s="21">
        <f t="shared" si="0"/>
        <v>0</v>
      </c>
    </row>
    <row r="17" spans="1:10" ht="17.5" customHeight="1" x14ac:dyDescent="0.3">
      <c r="A17" s="11">
        <v>14</v>
      </c>
      <c r="B17" s="11" t="s">
        <v>22</v>
      </c>
      <c r="C17" s="11" t="s">
        <v>35</v>
      </c>
      <c r="D17" s="11" t="s">
        <v>36</v>
      </c>
      <c r="E17" s="4" t="s">
        <v>10</v>
      </c>
      <c r="F17" s="5">
        <v>4000</v>
      </c>
      <c r="G17" s="5"/>
      <c r="H17" s="5"/>
      <c r="I17" s="8"/>
      <c r="J17" s="7">
        <f t="shared" si="0"/>
        <v>0</v>
      </c>
    </row>
    <row r="18" spans="1:10" ht="17.5" customHeight="1" x14ac:dyDescent="0.3">
      <c r="A18" s="11">
        <v>15</v>
      </c>
      <c r="B18" s="11" t="s">
        <v>22</v>
      </c>
      <c r="C18" s="11" t="s">
        <v>37</v>
      </c>
      <c r="D18" s="11" t="s">
        <v>38</v>
      </c>
      <c r="E18" s="4" t="s">
        <v>39</v>
      </c>
      <c r="F18" s="5">
        <v>48000</v>
      </c>
      <c r="G18" s="5"/>
      <c r="H18" s="5"/>
      <c r="I18" s="8"/>
      <c r="J18" s="7">
        <f t="shared" si="0"/>
        <v>0</v>
      </c>
    </row>
    <row r="19" spans="1:10" ht="17.5" customHeight="1" x14ac:dyDescent="0.3">
      <c r="A19" s="11">
        <v>16</v>
      </c>
      <c r="B19" s="11" t="s">
        <v>22</v>
      </c>
      <c r="C19" s="11" t="s">
        <v>40</v>
      </c>
      <c r="D19" s="11" t="s">
        <v>41</v>
      </c>
      <c r="E19" s="4" t="s">
        <v>10</v>
      </c>
      <c r="F19" s="5">
        <v>8000</v>
      </c>
      <c r="G19" s="5"/>
      <c r="H19" s="5"/>
      <c r="I19" s="8"/>
      <c r="J19" s="7">
        <f t="shared" si="0"/>
        <v>0</v>
      </c>
    </row>
    <row r="20" spans="1:10" ht="25" customHeight="1" x14ac:dyDescent="0.3">
      <c r="A20" s="11">
        <v>17</v>
      </c>
      <c r="B20" s="11" t="s">
        <v>22</v>
      </c>
      <c r="C20" s="11" t="s">
        <v>42</v>
      </c>
      <c r="D20" s="11" t="s">
        <v>43</v>
      </c>
      <c r="E20" s="4" t="s">
        <v>10</v>
      </c>
      <c r="F20" s="5">
        <v>1000</v>
      </c>
      <c r="G20" s="5"/>
      <c r="H20" s="5"/>
      <c r="I20" s="8"/>
      <c r="J20" s="7">
        <f t="shared" si="0"/>
        <v>0</v>
      </c>
    </row>
    <row r="21" spans="1:10" ht="25" customHeight="1" x14ac:dyDescent="0.3">
      <c r="A21" s="11">
        <v>18</v>
      </c>
      <c r="B21" s="11" t="s">
        <v>22</v>
      </c>
      <c r="C21" s="11" t="s">
        <v>44</v>
      </c>
      <c r="D21" s="11" t="s">
        <v>45</v>
      </c>
      <c r="E21" s="4" t="s">
        <v>10</v>
      </c>
      <c r="F21" s="5">
        <v>1000</v>
      </c>
      <c r="G21" s="5"/>
      <c r="H21" s="5"/>
      <c r="I21" s="8"/>
      <c r="J21" s="7">
        <f t="shared" si="0"/>
        <v>0</v>
      </c>
    </row>
    <row r="22" spans="1:10" ht="25" customHeight="1" x14ac:dyDescent="0.3">
      <c r="A22" s="11">
        <v>19</v>
      </c>
      <c r="B22" s="11" t="s">
        <v>22</v>
      </c>
      <c r="C22" s="11" t="s">
        <v>46</v>
      </c>
      <c r="D22" s="11" t="s">
        <v>47</v>
      </c>
      <c r="E22" s="4" t="s">
        <v>10</v>
      </c>
      <c r="F22" s="5">
        <v>40000</v>
      </c>
      <c r="G22" s="5"/>
      <c r="H22" s="5"/>
      <c r="I22" s="8"/>
      <c r="J22" s="7">
        <f t="shared" si="0"/>
        <v>0</v>
      </c>
    </row>
    <row r="23" spans="1:10" ht="17.5" customHeight="1" x14ac:dyDescent="0.3">
      <c r="A23" s="11">
        <v>20</v>
      </c>
      <c r="B23" s="11" t="s">
        <v>22</v>
      </c>
      <c r="C23" s="11" t="s">
        <v>48</v>
      </c>
      <c r="D23" s="11" t="s">
        <v>49</v>
      </c>
      <c r="E23" s="4" t="s">
        <v>10</v>
      </c>
      <c r="F23" s="5">
        <v>113000</v>
      </c>
      <c r="G23" s="5"/>
      <c r="H23" s="5"/>
      <c r="I23" s="8"/>
      <c r="J23" s="7">
        <f t="shared" si="0"/>
        <v>0</v>
      </c>
    </row>
    <row r="24" spans="1:10" ht="17.5" customHeight="1" x14ac:dyDescent="0.3">
      <c r="A24" s="11">
        <v>21</v>
      </c>
      <c r="B24" s="11" t="s">
        <v>22</v>
      </c>
      <c r="C24" s="11" t="s">
        <v>50</v>
      </c>
      <c r="D24" s="11" t="s">
        <v>51</v>
      </c>
      <c r="E24" s="4" t="s">
        <v>10</v>
      </c>
      <c r="F24" s="5">
        <v>12000</v>
      </c>
      <c r="G24" s="5"/>
      <c r="H24" s="5"/>
      <c r="I24" s="8"/>
      <c r="J24" s="7">
        <f t="shared" si="0"/>
        <v>0</v>
      </c>
    </row>
    <row r="25" spans="1:10" ht="17.5" customHeight="1" x14ac:dyDescent="0.3">
      <c r="A25" s="11">
        <v>22</v>
      </c>
      <c r="B25" s="13" t="s">
        <v>52</v>
      </c>
      <c r="C25" s="11" t="s">
        <v>53</v>
      </c>
      <c r="D25" s="11" t="s">
        <v>54</v>
      </c>
      <c r="E25" s="4" t="s">
        <v>10</v>
      </c>
      <c r="F25" s="5">
        <v>10000</v>
      </c>
      <c r="G25" s="5"/>
      <c r="H25" s="5"/>
      <c r="I25" s="8"/>
      <c r="J25" s="7">
        <f t="shared" si="0"/>
        <v>0</v>
      </c>
    </row>
    <row r="26" spans="1:10" ht="17.5" customHeight="1" x14ac:dyDescent="0.3">
      <c r="A26" s="11">
        <v>23</v>
      </c>
      <c r="B26" s="13"/>
      <c r="C26" s="11" t="s">
        <v>55</v>
      </c>
      <c r="D26" s="11" t="s">
        <v>56</v>
      </c>
      <c r="E26" s="4" t="s">
        <v>10</v>
      </c>
      <c r="F26" s="5">
        <v>10000</v>
      </c>
      <c r="G26" s="5"/>
      <c r="H26" s="5"/>
      <c r="I26" s="8"/>
      <c r="J26" s="7">
        <f t="shared" si="0"/>
        <v>0</v>
      </c>
    </row>
    <row r="27" spans="1:10" ht="17.5" customHeight="1" x14ac:dyDescent="0.3">
      <c r="A27" s="11">
        <v>24</v>
      </c>
      <c r="B27" s="13" t="s">
        <v>52</v>
      </c>
      <c r="C27" s="11" t="s">
        <v>57</v>
      </c>
      <c r="D27" s="11" t="s">
        <v>58</v>
      </c>
      <c r="E27" s="4" t="s">
        <v>10</v>
      </c>
      <c r="F27" s="5">
        <v>30000</v>
      </c>
      <c r="G27" s="5"/>
      <c r="H27" s="5"/>
      <c r="I27" s="8"/>
      <c r="J27" s="21">
        <f t="shared" si="0"/>
        <v>0</v>
      </c>
    </row>
    <row r="28" spans="1:10" ht="17.5" customHeight="1" x14ac:dyDescent="0.3">
      <c r="A28" s="11">
        <v>25</v>
      </c>
      <c r="B28" s="13"/>
      <c r="C28" s="11" t="s">
        <v>55</v>
      </c>
      <c r="D28" s="11" t="s">
        <v>59</v>
      </c>
      <c r="E28" s="4" t="s">
        <v>10</v>
      </c>
      <c r="F28" s="5">
        <v>30000</v>
      </c>
      <c r="G28" s="5"/>
      <c r="H28" s="5"/>
      <c r="I28" s="8"/>
      <c r="J28" s="7">
        <f t="shared" si="0"/>
        <v>0</v>
      </c>
    </row>
    <row r="29" spans="1:10" ht="17.5" customHeight="1" x14ac:dyDescent="0.3">
      <c r="A29" s="11">
        <v>26</v>
      </c>
      <c r="B29" s="11" t="s">
        <v>52</v>
      </c>
      <c r="C29" s="11" t="s">
        <v>60</v>
      </c>
      <c r="D29" s="11" t="s">
        <v>61</v>
      </c>
      <c r="E29" s="4" t="s">
        <v>10</v>
      </c>
      <c r="F29" s="5">
        <v>4500</v>
      </c>
      <c r="G29" s="5"/>
      <c r="H29" s="5"/>
      <c r="I29" s="8"/>
      <c r="J29" s="7">
        <f t="shared" si="0"/>
        <v>0</v>
      </c>
    </row>
    <row r="30" spans="1:10" ht="17.5" customHeight="1" x14ac:dyDescent="0.3">
      <c r="A30" s="11">
        <v>27</v>
      </c>
      <c r="B30" s="11" t="s">
        <v>52</v>
      </c>
      <c r="C30" s="11" t="s">
        <v>62</v>
      </c>
      <c r="D30" s="11" t="s">
        <v>63</v>
      </c>
      <c r="E30" s="4" t="s">
        <v>10</v>
      </c>
      <c r="F30" s="5">
        <v>10000</v>
      </c>
      <c r="G30" s="5"/>
      <c r="H30" s="5"/>
      <c r="I30" s="8"/>
      <c r="J30" s="7">
        <f t="shared" si="0"/>
        <v>0</v>
      </c>
    </row>
    <row r="31" spans="1:10" ht="17.5" customHeight="1" x14ac:dyDescent="0.3">
      <c r="A31" s="11">
        <v>28</v>
      </c>
      <c r="B31" s="11" t="s">
        <v>52</v>
      </c>
      <c r="C31" s="11" t="s">
        <v>64</v>
      </c>
      <c r="D31" s="11" t="s">
        <v>65</v>
      </c>
      <c r="E31" s="4" t="s">
        <v>10</v>
      </c>
      <c r="F31" s="5">
        <v>10000</v>
      </c>
      <c r="G31" s="5"/>
      <c r="H31" s="5"/>
      <c r="I31" s="8"/>
      <c r="J31" s="7">
        <f t="shared" si="0"/>
        <v>0</v>
      </c>
    </row>
    <row r="32" spans="1:10" ht="17.5" customHeight="1" x14ac:dyDescent="0.3">
      <c r="A32" s="11">
        <v>29</v>
      </c>
      <c r="B32" s="11" t="s">
        <v>52</v>
      </c>
      <c r="C32" s="11" t="s">
        <v>66</v>
      </c>
      <c r="D32" s="11" t="s">
        <v>67</v>
      </c>
      <c r="E32" s="4" t="s">
        <v>10</v>
      </c>
      <c r="F32" s="5">
        <v>750</v>
      </c>
      <c r="G32" s="5"/>
      <c r="H32" s="5"/>
      <c r="I32" s="8"/>
      <c r="J32" s="7">
        <f t="shared" si="0"/>
        <v>0</v>
      </c>
    </row>
    <row r="33" spans="1:10" ht="17.5" customHeight="1" x14ac:dyDescent="0.3">
      <c r="A33" s="11">
        <v>30</v>
      </c>
      <c r="B33" s="11" t="s">
        <v>52</v>
      </c>
      <c r="C33" s="11" t="s">
        <v>68</v>
      </c>
      <c r="D33" s="11" t="s">
        <v>69</v>
      </c>
      <c r="E33" s="4" t="s">
        <v>10</v>
      </c>
      <c r="F33" s="5">
        <v>750</v>
      </c>
      <c r="G33" s="5"/>
      <c r="H33" s="5"/>
      <c r="I33" s="8"/>
      <c r="J33" s="7">
        <f t="shared" si="0"/>
        <v>0</v>
      </c>
    </row>
    <row r="34" spans="1:10" ht="17.5" customHeight="1" x14ac:dyDescent="0.3">
      <c r="A34" s="11">
        <v>31</v>
      </c>
      <c r="B34" s="11" t="s">
        <v>52</v>
      </c>
      <c r="C34" s="11" t="s">
        <v>70</v>
      </c>
      <c r="D34" s="11" t="s">
        <v>71</v>
      </c>
      <c r="E34" s="4" t="s">
        <v>10</v>
      </c>
      <c r="F34" s="5">
        <v>450</v>
      </c>
      <c r="G34" s="5"/>
      <c r="H34" s="5"/>
      <c r="I34" s="8"/>
      <c r="J34" s="7">
        <f t="shared" si="0"/>
        <v>0</v>
      </c>
    </row>
    <row r="35" spans="1:10" ht="17.5" customHeight="1" x14ac:dyDescent="0.3">
      <c r="A35" s="11">
        <v>32</v>
      </c>
      <c r="B35" s="11" t="s">
        <v>52</v>
      </c>
      <c r="C35" s="11" t="s">
        <v>72</v>
      </c>
      <c r="D35" s="11" t="s">
        <v>73</v>
      </c>
      <c r="E35" s="4" t="s">
        <v>74</v>
      </c>
      <c r="F35" s="5">
        <v>11000</v>
      </c>
      <c r="G35" s="6">
        <v>18</v>
      </c>
      <c r="H35" s="5">
        <f>G35*1.4*1.13</f>
        <v>28.475999999999996</v>
      </c>
      <c r="I35" s="8"/>
      <c r="J35" s="21">
        <f t="shared" si="0"/>
        <v>0</v>
      </c>
    </row>
    <row r="36" spans="1:10" ht="17.5" customHeight="1" x14ac:dyDescent="0.3">
      <c r="A36" s="11">
        <v>33</v>
      </c>
      <c r="B36" s="11" t="s">
        <v>52</v>
      </c>
      <c r="C36" s="11" t="s">
        <v>75</v>
      </c>
      <c r="D36" s="11" t="s">
        <v>76</v>
      </c>
      <c r="E36" s="4" t="s">
        <v>10</v>
      </c>
      <c r="F36" s="5">
        <v>8000</v>
      </c>
      <c r="G36" s="6">
        <v>1</v>
      </c>
      <c r="H36" s="5">
        <f t="shared" ref="H36:H49" si="1">G36*1.4*1.13</f>
        <v>1.5819999999999999</v>
      </c>
      <c r="I36" s="8"/>
      <c r="J36" s="7">
        <f t="shared" si="0"/>
        <v>0</v>
      </c>
    </row>
    <row r="37" spans="1:10" ht="17.5" customHeight="1" x14ac:dyDescent="0.3">
      <c r="A37" s="11">
        <v>34</v>
      </c>
      <c r="B37" s="11" t="s">
        <v>77</v>
      </c>
      <c r="C37" s="11" t="s">
        <v>78</v>
      </c>
      <c r="D37" s="11" t="s">
        <v>79</v>
      </c>
      <c r="E37" s="4" t="s">
        <v>74</v>
      </c>
      <c r="F37" s="5">
        <v>14000</v>
      </c>
      <c r="G37" s="6">
        <v>1.3</v>
      </c>
      <c r="H37" s="5">
        <f t="shared" si="1"/>
        <v>2.0565999999999995</v>
      </c>
      <c r="I37" s="8"/>
      <c r="J37" s="7">
        <f t="shared" si="0"/>
        <v>0</v>
      </c>
    </row>
    <row r="38" spans="1:10" ht="17.5" customHeight="1" x14ac:dyDescent="0.3">
      <c r="A38" s="11">
        <v>35</v>
      </c>
      <c r="B38" s="11" t="s">
        <v>77</v>
      </c>
      <c r="C38" s="11" t="s">
        <v>80</v>
      </c>
      <c r="D38" s="11" t="s">
        <v>81</v>
      </c>
      <c r="E38" s="4" t="s">
        <v>74</v>
      </c>
      <c r="F38" s="5">
        <v>8000</v>
      </c>
      <c r="G38" s="6">
        <v>1</v>
      </c>
      <c r="H38" s="5">
        <f t="shared" si="1"/>
        <v>1.5819999999999999</v>
      </c>
      <c r="I38" s="8"/>
      <c r="J38" s="7">
        <f t="shared" si="0"/>
        <v>0</v>
      </c>
    </row>
    <row r="39" spans="1:10" ht="17.5" customHeight="1" x14ac:dyDescent="0.3">
      <c r="A39" s="11">
        <v>36</v>
      </c>
      <c r="B39" s="11" t="s">
        <v>77</v>
      </c>
      <c r="C39" s="11" t="s">
        <v>82</v>
      </c>
      <c r="D39" s="11" t="s">
        <v>83</v>
      </c>
      <c r="E39" s="4" t="s">
        <v>10</v>
      </c>
      <c r="F39" s="5">
        <v>22000</v>
      </c>
      <c r="G39" s="6">
        <v>0.04</v>
      </c>
      <c r="H39" s="5">
        <f t="shared" si="1"/>
        <v>6.3279999999999989E-2</v>
      </c>
      <c r="I39" s="8"/>
      <c r="J39" s="7">
        <f t="shared" si="0"/>
        <v>0</v>
      </c>
    </row>
    <row r="40" spans="1:10" ht="17.5" customHeight="1" x14ac:dyDescent="0.3">
      <c r="A40" s="11">
        <v>37</v>
      </c>
      <c r="B40" s="11" t="s">
        <v>77</v>
      </c>
      <c r="C40" s="11" t="s">
        <v>84</v>
      </c>
      <c r="D40" s="11" t="s">
        <v>85</v>
      </c>
      <c r="E40" s="4" t="s">
        <v>10</v>
      </c>
      <c r="F40" s="5">
        <v>30000</v>
      </c>
      <c r="G40" s="6">
        <v>0.4</v>
      </c>
      <c r="H40" s="5">
        <f t="shared" si="1"/>
        <v>0.63279999999999992</v>
      </c>
      <c r="I40" s="8"/>
      <c r="J40" s="7">
        <f t="shared" si="0"/>
        <v>0</v>
      </c>
    </row>
    <row r="41" spans="1:10" ht="17.5" customHeight="1" x14ac:dyDescent="0.3">
      <c r="A41" s="11">
        <v>38</v>
      </c>
      <c r="B41" s="11" t="s">
        <v>77</v>
      </c>
      <c r="C41" s="11" t="s">
        <v>86</v>
      </c>
      <c r="D41" s="11" t="s">
        <v>87</v>
      </c>
      <c r="E41" s="4" t="s">
        <v>10</v>
      </c>
      <c r="F41" s="5">
        <v>30000</v>
      </c>
      <c r="G41" s="6">
        <v>0.5</v>
      </c>
      <c r="H41" s="5">
        <f t="shared" si="1"/>
        <v>0.79099999999999993</v>
      </c>
      <c r="I41" s="8"/>
      <c r="J41" s="7">
        <f t="shared" si="0"/>
        <v>0</v>
      </c>
    </row>
    <row r="42" spans="1:10" ht="17.5" customHeight="1" x14ac:dyDescent="0.3">
      <c r="A42" s="11">
        <v>39</v>
      </c>
      <c r="B42" s="11" t="s">
        <v>77</v>
      </c>
      <c r="C42" s="11" t="s">
        <v>88</v>
      </c>
      <c r="D42" s="11" t="s">
        <v>89</v>
      </c>
      <c r="E42" s="4" t="s">
        <v>10</v>
      </c>
      <c r="F42" s="5">
        <v>30000</v>
      </c>
      <c r="G42" s="6">
        <v>0.09</v>
      </c>
      <c r="H42" s="5">
        <f t="shared" si="1"/>
        <v>0.14237999999999998</v>
      </c>
      <c r="I42" s="8"/>
      <c r="J42" s="7">
        <f t="shared" si="0"/>
        <v>0</v>
      </c>
    </row>
    <row r="43" spans="1:10" ht="17.5" customHeight="1" x14ac:dyDescent="0.3">
      <c r="A43" s="11">
        <v>40</v>
      </c>
      <c r="B43" s="11" t="s">
        <v>77</v>
      </c>
      <c r="C43" s="11" t="s">
        <v>90</v>
      </c>
      <c r="D43" s="11" t="s">
        <v>91</v>
      </c>
      <c r="E43" s="4" t="s">
        <v>10</v>
      </c>
      <c r="F43" s="5">
        <v>30000</v>
      </c>
      <c r="G43" s="6">
        <v>0.05</v>
      </c>
      <c r="H43" s="5">
        <f t="shared" si="1"/>
        <v>7.909999999999999E-2</v>
      </c>
      <c r="I43" s="8"/>
      <c r="J43" s="7">
        <f t="shared" si="0"/>
        <v>0</v>
      </c>
    </row>
    <row r="44" spans="1:10" ht="17.5" customHeight="1" x14ac:dyDescent="0.3">
      <c r="A44" s="11">
        <v>41</v>
      </c>
      <c r="B44" s="11" t="s">
        <v>77</v>
      </c>
      <c r="C44" s="11" t="s">
        <v>92</v>
      </c>
      <c r="D44" s="11" t="s">
        <v>93</v>
      </c>
      <c r="E44" s="4" t="s">
        <v>10</v>
      </c>
      <c r="F44" s="5">
        <v>14000</v>
      </c>
      <c r="G44" s="6">
        <v>1.79</v>
      </c>
      <c r="H44" s="5">
        <f t="shared" si="1"/>
        <v>2.8317799999999993</v>
      </c>
      <c r="I44" s="8"/>
      <c r="J44" s="21">
        <f t="shared" si="0"/>
        <v>0</v>
      </c>
    </row>
    <row r="45" spans="1:10" ht="17.5" customHeight="1" x14ac:dyDescent="0.3">
      <c r="A45" s="11">
        <v>42</v>
      </c>
      <c r="B45" s="11" t="s">
        <v>77</v>
      </c>
      <c r="C45" s="11" t="s">
        <v>94</v>
      </c>
      <c r="D45" s="11" t="s">
        <v>95</v>
      </c>
      <c r="E45" s="4" t="s">
        <v>10</v>
      </c>
      <c r="F45" s="5">
        <v>14000</v>
      </c>
      <c r="G45" s="6">
        <v>1.79</v>
      </c>
      <c r="H45" s="5">
        <f t="shared" si="1"/>
        <v>2.8317799999999993</v>
      </c>
      <c r="I45" s="8"/>
      <c r="J45" s="21">
        <f t="shared" si="0"/>
        <v>0</v>
      </c>
    </row>
    <row r="46" spans="1:10" ht="17.5" customHeight="1" x14ac:dyDescent="0.3">
      <c r="A46" s="11">
        <v>43</v>
      </c>
      <c r="B46" s="11" t="s">
        <v>77</v>
      </c>
      <c r="C46" s="11" t="s">
        <v>96</v>
      </c>
      <c r="D46" s="11" t="s">
        <v>97</v>
      </c>
      <c r="E46" s="4" t="s">
        <v>10</v>
      </c>
      <c r="F46" s="5">
        <v>10000</v>
      </c>
      <c r="G46" s="6">
        <v>3.8</v>
      </c>
      <c r="H46" s="5">
        <f t="shared" si="1"/>
        <v>6.0115999999999987</v>
      </c>
      <c r="I46" s="8"/>
      <c r="J46" s="21">
        <f t="shared" si="0"/>
        <v>0</v>
      </c>
    </row>
    <row r="47" spans="1:10" ht="17.5" customHeight="1" x14ac:dyDescent="0.3">
      <c r="A47" s="11">
        <v>44</v>
      </c>
      <c r="B47" s="11" t="s">
        <v>77</v>
      </c>
      <c r="C47" s="11" t="s">
        <v>98</v>
      </c>
      <c r="D47" s="11" t="s">
        <v>99</v>
      </c>
      <c r="E47" s="4" t="s">
        <v>10</v>
      </c>
      <c r="F47" s="5">
        <v>140000</v>
      </c>
      <c r="G47" s="6">
        <v>1.5</v>
      </c>
      <c r="H47" s="5">
        <f t="shared" si="1"/>
        <v>2.3729999999999993</v>
      </c>
      <c r="I47" s="8"/>
      <c r="J47" s="21">
        <f t="shared" si="0"/>
        <v>0</v>
      </c>
    </row>
    <row r="48" spans="1:10" ht="17.5" customHeight="1" x14ac:dyDescent="0.3">
      <c r="A48" s="11">
        <v>45</v>
      </c>
      <c r="B48" s="11" t="s">
        <v>77</v>
      </c>
      <c r="C48" s="11" t="s">
        <v>100</v>
      </c>
      <c r="D48" s="11" t="s">
        <v>14</v>
      </c>
      <c r="E48" s="4" t="s">
        <v>10</v>
      </c>
      <c r="F48" s="5">
        <v>140000</v>
      </c>
      <c r="G48" s="6">
        <v>1.5</v>
      </c>
      <c r="H48" s="5">
        <f t="shared" si="1"/>
        <v>2.3729999999999993</v>
      </c>
      <c r="I48" s="8"/>
      <c r="J48" s="21">
        <f t="shared" si="0"/>
        <v>0</v>
      </c>
    </row>
    <row r="49" spans="1:10" ht="17.5" customHeight="1" x14ac:dyDescent="0.3">
      <c r="A49" s="11">
        <v>46</v>
      </c>
      <c r="B49" s="11" t="s">
        <v>77</v>
      </c>
      <c r="C49" s="11" t="s">
        <v>101</v>
      </c>
      <c r="D49" s="11" t="s">
        <v>102</v>
      </c>
      <c r="E49" s="4" t="s">
        <v>10</v>
      </c>
      <c r="F49" s="5">
        <v>5000</v>
      </c>
      <c r="G49" s="6">
        <v>1</v>
      </c>
      <c r="H49" s="5">
        <f t="shared" si="1"/>
        <v>1.5819999999999999</v>
      </c>
      <c r="I49" s="8"/>
      <c r="J49" s="7">
        <f t="shared" si="0"/>
        <v>0</v>
      </c>
    </row>
    <row r="50" spans="1:10" ht="30" customHeight="1" x14ac:dyDescent="0.3">
      <c r="A50" s="26" t="s">
        <v>103</v>
      </c>
      <c r="B50" s="27"/>
      <c r="C50" s="28"/>
      <c r="D50" s="11"/>
      <c r="E50" s="4"/>
      <c r="F50" s="39" t="s">
        <v>104</v>
      </c>
      <c r="G50" s="5"/>
      <c r="H50" s="5"/>
      <c r="I50" s="6"/>
      <c r="J50" s="7">
        <f>SUM(J4:J49)</f>
        <v>0</v>
      </c>
    </row>
    <row r="51" spans="1:10" ht="30" customHeight="1" x14ac:dyDescent="0.3">
      <c r="A51" s="32">
        <v>47</v>
      </c>
      <c r="B51" s="33"/>
      <c r="C51" s="34" t="s">
        <v>109</v>
      </c>
      <c r="D51" s="34"/>
      <c r="E51" s="34"/>
      <c r="F51" s="35"/>
      <c r="G51" s="29"/>
      <c r="H51" s="29"/>
      <c r="I51" s="31" t="s">
        <v>108</v>
      </c>
      <c r="J51" s="7"/>
    </row>
    <row r="52" spans="1:10" ht="118" customHeight="1" x14ac:dyDescent="0.3">
      <c r="A52" s="36" t="s">
        <v>110</v>
      </c>
      <c r="B52" s="37"/>
      <c r="C52" s="37"/>
      <c r="D52" s="37"/>
      <c r="E52" s="37"/>
      <c r="F52" s="38"/>
      <c r="G52" s="10"/>
      <c r="H52" s="10"/>
      <c r="I52" s="30"/>
      <c r="J52" s="25"/>
    </row>
  </sheetData>
  <mergeCells count="6">
    <mergeCell ref="A1:J1"/>
    <mergeCell ref="A50:C50"/>
    <mergeCell ref="A52:F52"/>
    <mergeCell ref="B25:B26"/>
    <mergeCell ref="B27:B28"/>
    <mergeCell ref="C51:F51"/>
  </mergeCells>
  <phoneticPr fontId="8" type="noConversion"/>
  <pageMargins left="0.74803149606299202" right="0.74803149606299202" top="0.98425196850393704" bottom="0.98425196850393704" header="0.511811023622047" footer="0.511811023622047"/>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采购清单</vt:lpstr>
      <vt:lpstr>采购清单!Print_Titles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dc:creator>
  <cp:lastModifiedBy>Windows User</cp:lastModifiedBy>
  <cp:lastPrinted>2022-07-05T01:09:31Z</cp:lastPrinted>
  <dcterms:created xsi:type="dcterms:W3CDTF">2015-06-05T18:19:00Z</dcterms:created>
  <dcterms:modified xsi:type="dcterms:W3CDTF">2022-07-05T02:08:29Z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BDA9121429564A239BB0E15512586DA7</vt:lpwstr>
  </property>
  <property fmtid="{D5CDD505-2E9C-101B-9397-08002B2CF9AE}" pid="3" name="KSOProductBuildVer">
    <vt:lpwstr>2052-11.1.0.11830</vt:lpwstr>
  </property>
</Properties>
</file>