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0270" yWindow="-60" windowWidth="15080" windowHeight="11010" activeTab="4"/>
  </bookViews>
  <sheets>
    <sheet name="报价明细表" sheetId="1" r:id="rId1"/>
    <sheet name="菜篮子4月份平均零售价" sheetId="2" r:id="rId2"/>
    <sheet name="4月5日价格" sheetId="3" r:id="rId3"/>
    <sheet name="4月15日价格" sheetId="4" r:id="rId4"/>
    <sheet name="4月25日价格" sheetId="5" r:id="rId5"/>
  </sheets>
  <definedNames>
    <definedName name="_xlnm._FilterDatabase" localSheetId="0" hidden="1">报价明细表!$A$3:$K$60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1" l="1"/>
  <c r="I58" i="1"/>
  <c r="H57" i="1"/>
  <c r="H58" i="1"/>
  <c r="H56" i="1"/>
  <c r="I56" i="1"/>
  <c r="H55" i="1"/>
  <c r="I55" i="1"/>
  <c r="H54" i="1"/>
  <c r="I54" i="1"/>
  <c r="H53" i="1"/>
  <c r="I53" i="1"/>
  <c r="I34" i="1"/>
  <c r="H34" i="1"/>
  <c r="H38" i="1"/>
  <c r="I38" i="1"/>
  <c r="H37" i="1"/>
  <c r="I37" i="1"/>
  <c r="H36" i="1"/>
  <c r="I36" i="1"/>
  <c r="H35" i="1"/>
  <c r="I35" i="1"/>
  <c r="H28" i="1"/>
  <c r="H60" i="1"/>
  <c r="I60" i="1"/>
  <c r="I41" i="1"/>
  <c r="E4" i="2" l="1"/>
  <c r="E5" i="2"/>
  <c r="E6" i="2"/>
  <c r="E7" i="2"/>
  <c r="E3" i="2"/>
  <c r="H5" i="1" l="1"/>
  <c r="H6" i="1"/>
  <c r="H7" i="1"/>
  <c r="H8" i="1"/>
  <c r="H9" i="1"/>
  <c r="H10" i="1"/>
  <c r="H11" i="1"/>
  <c r="H12" i="1"/>
  <c r="H13" i="1"/>
  <c r="H14" i="1"/>
  <c r="H15" i="1"/>
  <c r="H16" i="1"/>
  <c r="H17" i="1"/>
  <c r="H18" i="1"/>
  <c r="H19" i="1"/>
  <c r="H20" i="1"/>
  <c r="H21" i="1"/>
  <c r="H22" i="1"/>
  <c r="H23" i="1"/>
  <c r="H24" i="1"/>
  <c r="H25" i="1"/>
  <c r="H26" i="1"/>
  <c r="H27" i="1"/>
  <c r="H29" i="1"/>
  <c r="H30" i="1"/>
  <c r="H31" i="1"/>
  <c r="H32" i="1"/>
  <c r="H33" i="1"/>
  <c r="H39" i="1"/>
  <c r="H40" i="1"/>
  <c r="H41" i="1"/>
  <c r="H42" i="1"/>
  <c r="H43" i="1"/>
  <c r="H44" i="1"/>
  <c r="H45" i="1"/>
  <c r="H46" i="1"/>
  <c r="H47" i="1"/>
  <c r="H48" i="1"/>
  <c r="H49" i="1"/>
  <c r="H50" i="1"/>
  <c r="H51" i="1"/>
  <c r="H52" i="1"/>
  <c r="H59" i="1"/>
  <c r="H4" i="1"/>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9" i="1"/>
  <c r="I40" i="1"/>
  <c r="I42" i="1"/>
  <c r="I43" i="1"/>
  <c r="I44" i="1"/>
  <c r="I45" i="1"/>
  <c r="I46" i="1"/>
  <c r="I47" i="1"/>
  <c r="I48" i="1"/>
  <c r="I49" i="1"/>
  <c r="I50" i="1"/>
  <c r="I51" i="1"/>
  <c r="I52" i="1"/>
  <c r="I59" i="1"/>
  <c r="I4" i="1"/>
  <c r="H61" i="1" l="1"/>
</calcChain>
</file>

<file path=xl/sharedStrings.xml><?xml version="1.0" encoding="utf-8"?>
<sst xmlns="http://schemas.openxmlformats.org/spreadsheetml/2006/main" count="893" uniqueCount="343">
  <si>
    <t>序号</t>
  </si>
  <si>
    <t>类别</t>
  </si>
  <si>
    <t>商品名称</t>
  </si>
  <si>
    <t>猪</t>
  </si>
  <si>
    <t>精瘦肉</t>
  </si>
  <si>
    <t>斤</t>
  </si>
  <si>
    <t>排骨</t>
  </si>
  <si>
    <t>龙骨</t>
  </si>
  <si>
    <t>肋条肉（五花肉）</t>
  </si>
  <si>
    <t>精肋排</t>
  </si>
  <si>
    <t>猪舌</t>
  </si>
  <si>
    <t>猪大肠</t>
  </si>
  <si>
    <t>猪肝</t>
  </si>
  <si>
    <t>粉肠</t>
  </si>
  <si>
    <t>带肉筒骨</t>
  </si>
  <si>
    <t>猪展肉</t>
  </si>
  <si>
    <t>带皮猪踭肉</t>
  </si>
  <si>
    <t>大骨头</t>
  </si>
  <si>
    <t>三角龙骨</t>
  </si>
  <si>
    <t>大肠头</t>
  </si>
  <si>
    <t>猪脸肉</t>
  </si>
  <si>
    <t>猪心</t>
  </si>
  <si>
    <t>牛</t>
  </si>
  <si>
    <t>牛腩</t>
  </si>
  <si>
    <t>牛展</t>
  </si>
  <si>
    <t>牛坑腩</t>
  </si>
  <si>
    <t>牛杂</t>
  </si>
  <si>
    <t>黑毛肚</t>
  </si>
  <si>
    <t>牛百叶</t>
  </si>
  <si>
    <t>金钱肚</t>
  </si>
  <si>
    <t>牛柳</t>
  </si>
  <si>
    <t>牛心</t>
  </si>
  <si>
    <t>牛脷</t>
  </si>
  <si>
    <t>牛上杂</t>
  </si>
  <si>
    <t>单位</t>
    <phoneticPr fontId="2" type="noConversion"/>
  </si>
  <si>
    <t>备注</t>
    <phoneticPr fontId="2" type="noConversion"/>
  </si>
  <si>
    <t>单位：元</t>
    <phoneticPr fontId="2" type="noConversion"/>
  </si>
  <si>
    <t>说明：</t>
  </si>
  <si>
    <t>4、公式说明：</t>
  </si>
  <si>
    <t>小计</t>
    <phoneticPr fontId="2" type="noConversion"/>
  </si>
  <si>
    <t>参考精瘦肉基准价</t>
    <phoneticPr fontId="2" type="noConversion"/>
  </si>
  <si>
    <t>基准价/斤</t>
    <phoneticPr fontId="2" type="noConversion"/>
  </si>
  <si>
    <t>中山大学附属肿瘤医院膳食物资（鲜肉类）采购项目《市场调研报价表》</t>
    <phoneticPr fontId="2" type="noConversion"/>
  </si>
  <si>
    <t>特级有皮肋条肉(花肉)</t>
  </si>
  <si>
    <t>特级无皮肋条肉(花肉)</t>
  </si>
  <si>
    <t>猪手</t>
    <phoneticPr fontId="8" type="noConversion"/>
  </si>
  <si>
    <t>有皮上肉(带皮后腿肉)</t>
  </si>
  <si>
    <t>猪脚</t>
    <phoneticPr fontId="8" type="noConversion"/>
  </si>
  <si>
    <t>猪耳</t>
    <phoneticPr fontId="8" type="noConversion"/>
  </si>
  <si>
    <t>猪肚</t>
    <phoneticPr fontId="8" type="noConversion"/>
  </si>
  <si>
    <t>梅肉(梅花肉)</t>
  </si>
  <si>
    <t>猪腰</t>
  </si>
  <si>
    <t>猪血</t>
    <phoneticPr fontId="8" type="noConversion"/>
  </si>
  <si>
    <t>特厚无皮肥肉</t>
  </si>
  <si>
    <t>猪尾</t>
  </si>
  <si>
    <t>牛肉</t>
    <phoneticPr fontId="8" type="noConversion"/>
  </si>
  <si>
    <t>黄牛肉</t>
  </si>
  <si>
    <t>牛骨</t>
  </si>
  <si>
    <t>牛筋</t>
  </si>
  <si>
    <t>牛</t>
    <phoneticPr fontId="2" type="noConversion"/>
  </si>
  <si>
    <t>其他</t>
    <phoneticPr fontId="2" type="noConversion"/>
  </si>
  <si>
    <t>总价</t>
    <phoneticPr fontId="2" type="noConversion"/>
  </si>
  <si>
    <r>
      <t>参考市场：广州市发展和改革委员会网站→广州市菜篮子价格→“全市菜篮子平均零售价”每月5号、15号、25号三天平均价，</t>
    </r>
    <r>
      <rPr>
        <sz val="12"/>
        <rFont val="等线"/>
        <family val="3"/>
        <charset val="134"/>
        <scheme val="minor"/>
      </rPr>
      <t>此市场调研报价的基准价以2022年4月5日、15日、25日三天广州市菜篮子价格的“全市菜篮子平均零售价”平均值作为表格内各品种的基准价，</t>
    </r>
    <r>
      <rPr>
        <sz val="12"/>
        <color rgb="FFFF0000"/>
        <rFont val="等线"/>
        <family val="3"/>
        <charset val="134"/>
        <scheme val="minor"/>
      </rPr>
      <t>供报价测算浮动率使用</t>
    </r>
    <r>
      <rPr>
        <sz val="12"/>
        <rFont val="等线"/>
        <family val="3"/>
        <charset val="134"/>
        <scheme val="minor"/>
      </rPr>
      <t>。</t>
    </r>
    <phoneticPr fontId="2" type="noConversion"/>
  </si>
  <si>
    <t>参考鲜牛肉基准价</t>
    <phoneticPr fontId="2" type="noConversion"/>
  </si>
  <si>
    <t>2、以2022年4月5日、15日、25日三天的“广州市发展和改革委员会官方网站www.gzplan.gov.cn广州菜篮子价格“全市菜篮子平均零售价”公布的零售价的平均值作为表格内各品种的基准价。</t>
    <phoneticPr fontId="2" type="noConversion"/>
  </si>
  <si>
    <t>3、上述网站中“全市菜篮子平均零售价”没有公布的品种，如品类为“猪”的则参照“精瘦肉”的平均价为结算基准价、如品类为“牛”的则参照“鲜牛肉”的平均价为结算基准价。</t>
    <phoneticPr fontId="2" type="noConversion"/>
  </si>
  <si>
    <t>联系人：                                      联系电话：</t>
    <phoneticPr fontId="2" type="noConversion"/>
  </si>
  <si>
    <t>2年预计
需求量</t>
    <phoneticPr fontId="2" type="noConversion"/>
  </si>
  <si>
    <t xml:space="preserve">公司名称（盖公章）：                     </t>
    <phoneticPr fontId="2" type="noConversion"/>
  </si>
  <si>
    <t>单价报价（元）</t>
    <phoneticPr fontId="2" type="noConversion"/>
  </si>
  <si>
    <t>浮动率（%）</t>
    <phoneticPr fontId="2" type="noConversion"/>
  </si>
  <si>
    <t>1、调研公司根据基准价填写单价报价，并根据“浮动率=(单价报价-基准价)/基准价*100%”计算得出每个品种的浮动率，浮动率在合同期内固定不变。</t>
    <phoneticPr fontId="2" type="noConversion"/>
  </si>
  <si>
    <t>（1）各品种的当月结算单价=对应品种的结算基准价×（1+“目录内对应品种的浮动率”）。</t>
    <phoneticPr fontId="2" type="noConversion"/>
  </si>
  <si>
    <t>（2）当月货款结算价=∑菜篮子目录内、外对应品种的当月结算单价×实际供货量。</t>
    <phoneticPr fontId="2" type="noConversion"/>
  </si>
  <si>
    <t>5、本表须同时提交Excel 97-2003或以上电子表格文档，表格内已设定汇总公式，调研公司只需报出单价报价即可，浮动率自动算出，报价应按表格中品种次序排列，不得私自更改、删除品种次序。</t>
    <phoneticPr fontId="2" type="noConversion"/>
  </si>
  <si>
    <t>羊肉、兔肉、驴肉等</t>
    <phoneticPr fontId="8" type="noConversion"/>
  </si>
  <si>
    <t>精瘦肉</t>
    <phoneticPr fontId="2" type="noConversion"/>
  </si>
  <si>
    <t>排骨</t>
    <phoneticPr fontId="2" type="noConversion"/>
  </si>
  <si>
    <t>有皮上肉（带皮后腿肉）</t>
  </si>
  <si>
    <t>有皮上肉
（带皮后腿肉）</t>
    <phoneticPr fontId="2" type="noConversion"/>
  </si>
  <si>
    <t>肋条肉
（五花肉）</t>
    <phoneticPr fontId="2" type="noConversion"/>
  </si>
  <si>
    <t>鲜牛肉</t>
  </si>
  <si>
    <t>鲜牛肉</t>
    <phoneticPr fontId="2" type="noConversion"/>
  </si>
  <si>
    <t>品种</t>
    <phoneticPr fontId="2" type="noConversion"/>
  </si>
  <si>
    <t>基准价计算表</t>
    <phoneticPr fontId="2" type="noConversion"/>
  </si>
  <si>
    <t>全市菜篮子平均零售价(2022-04-05)</t>
  </si>
  <si>
    <t xml:space="preserve">品种 </t>
  </si>
  <si>
    <t>计量单位</t>
  </si>
  <si>
    <t>零售价</t>
  </si>
  <si>
    <t>蔬菜</t>
  </si>
  <si>
    <t>本地菜心</t>
  </si>
  <si>
    <t>元/公斤</t>
  </si>
  <si>
    <t>11.23</t>
  </si>
  <si>
    <t>矮脚白菜(奶白菜）</t>
  </si>
  <si>
    <t>9.01</t>
  </si>
  <si>
    <t>本地白菜</t>
  </si>
  <si>
    <t>8.0</t>
  </si>
  <si>
    <t>小塘白菜（上海青）</t>
  </si>
  <si>
    <t>8.33</t>
  </si>
  <si>
    <t>大芥菜</t>
  </si>
  <si>
    <t>生菜</t>
  </si>
  <si>
    <t>8.5</t>
  </si>
  <si>
    <t>西生菜</t>
  </si>
  <si>
    <t>10.06</t>
  </si>
  <si>
    <t>菠菜</t>
  </si>
  <si>
    <t>11.19</t>
  </si>
  <si>
    <t>油麦菜</t>
  </si>
  <si>
    <t>7.76</t>
  </si>
  <si>
    <t>绍菜(大白菜)</t>
  </si>
  <si>
    <t>6.25</t>
  </si>
  <si>
    <t>西洋菜</t>
  </si>
  <si>
    <t>9.19</t>
  </si>
  <si>
    <t>西红柿</t>
  </si>
  <si>
    <t>9.23</t>
  </si>
  <si>
    <t>芥兰</t>
  </si>
  <si>
    <t>10.5</t>
  </si>
  <si>
    <t>红萝卜</t>
  </si>
  <si>
    <t>6.18</t>
  </si>
  <si>
    <t>白萝卜</t>
  </si>
  <si>
    <t>4.58</t>
  </si>
  <si>
    <t>椰菜花（花菜）</t>
  </si>
  <si>
    <t>9.25</t>
  </si>
  <si>
    <t>西兰花</t>
  </si>
  <si>
    <t>10.18</t>
  </si>
  <si>
    <t>水空心菜</t>
  </si>
  <si>
    <t>11.43</t>
  </si>
  <si>
    <t>青皮冬瓜</t>
  </si>
  <si>
    <t>6.24</t>
  </si>
  <si>
    <t>青瓜（黄瓜）</t>
  </si>
  <si>
    <t>9.66</t>
  </si>
  <si>
    <t>茄瓜（茄子）</t>
  </si>
  <si>
    <t>10.09</t>
  </si>
  <si>
    <t>青豆角</t>
  </si>
  <si>
    <t>16.23</t>
  </si>
  <si>
    <t>白豆角</t>
  </si>
  <si>
    <t>15.5</t>
  </si>
  <si>
    <t>土豆</t>
  </si>
  <si>
    <t>6.06</t>
  </si>
  <si>
    <t>本地芹菜</t>
  </si>
  <si>
    <t>11.5</t>
  </si>
  <si>
    <t>西芹</t>
  </si>
  <si>
    <t>9.35</t>
  </si>
  <si>
    <t>莴笋</t>
  </si>
  <si>
    <t>7.48</t>
  </si>
  <si>
    <t>椰菜</t>
  </si>
  <si>
    <t>5.96</t>
  </si>
  <si>
    <t>大蒜（蒜苗）</t>
  </si>
  <si>
    <t>11.88</t>
  </si>
  <si>
    <t>蒜心（蒜苔)</t>
  </si>
  <si>
    <t>17.88</t>
  </si>
  <si>
    <t>云南小瓜</t>
  </si>
  <si>
    <t>8.73</t>
  </si>
  <si>
    <t>丝瓜</t>
  </si>
  <si>
    <t>11.97</t>
  </si>
  <si>
    <t>苦瓜</t>
  </si>
  <si>
    <t>11.63</t>
  </si>
  <si>
    <t>南瓜</t>
  </si>
  <si>
    <t>5.56</t>
  </si>
  <si>
    <t>圆椒</t>
  </si>
  <si>
    <t>12.73</t>
  </si>
  <si>
    <t>青尖椒</t>
  </si>
  <si>
    <t>13.38</t>
  </si>
  <si>
    <t>荷兰豆</t>
  </si>
  <si>
    <t>16.5</t>
  </si>
  <si>
    <t>小豆芽菜（绿豆芽）</t>
  </si>
  <si>
    <t>5.25</t>
  </si>
  <si>
    <t>韭菜</t>
  </si>
  <si>
    <t>10.13</t>
  </si>
  <si>
    <t>洋葱</t>
  </si>
  <si>
    <t>7.0</t>
  </si>
  <si>
    <t>大肉姜(生姜)</t>
  </si>
  <si>
    <t>15.19</t>
  </si>
  <si>
    <t>莲藕</t>
  </si>
  <si>
    <t>10.75</t>
  </si>
  <si>
    <t>蒜头</t>
  </si>
  <si>
    <t>14.63</t>
  </si>
  <si>
    <t>冰冻及冰鲜品</t>
  </si>
  <si>
    <t>冻排骨</t>
  </si>
  <si>
    <t>49.42</t>
  </si>
  <si>
    <t>冻鸡翼</t>
  </si>
  <si>
    <t>38.38</t>
  </si>
  <si>
    <t>冻凤爪</t>
  </si>
  <si>
    <t>34.63</t>
  </si>
  <si>
    <t>冻带鱼</t>
  </si>
  <si>
    <t>52.87</t>
  </si>
  <si>
    <t>冻黄花鱼(黄鱼)</t>
  </si>
  <si>
    <t>49.73</t>
  </si>
  <si>
    <t>红三鱼（金钱鱼)</t>
  </si>
  <si>
    <t>63.13</t>
  </si>
  <si>
    <t>鱿鱼</t>
  </si>
  <si>
    <t>54.13</t>
  </si>
  <si>
    <t>水产</t>
  </si>
  <si>
    <t>生鱼</t>
  </si>
  <si>
    <t>27.86</t>
  </si>
  <si>
    <t>黄鳝</t>
  </si>
  <si>
    <t>65.09</t>
  </si>
  <si>
    <t>原条草鱼(1000克左右一条)</t>
  </si>
  <si>
    <t>22.33</t>
  </si>
  <si>
    <t>开刀草鱼</t>
  </si>
  <si>
    <t>29.75</t>
  </si>
  <si>
    <t>原条鳙鱼(花鲢、胖头鱼)</t>
  </si>
  <si>
    <t>21.93</t>
  </si>
  <si>
    <t>开刀鳙鱼</t>
  </si>
  <si>
    <t>23.07</t>
  </si>
  <si>
    <t>原条鲮鱼</t>
  </si>
  <si>
    <t>31.71</t>
  </si>
  <si>
    <t>鲫鱼</t>
  </si>
  <si>
    <t>26.07</t>
  </si>
  <si>
    <t>鲈鱼</t>
  </si>
  <si>
    <t>39.25</t>
  </si>
  <si>
    <t>肉禽蛋</t>
  </si>
  <si>
    <t>40.38</t>
  </si>
  <si>
    <t>32.0</t>
  </si>
  <si>
    <t>33.63</t>
  </si>
  <si>
    <t>59.25</t>
  </si>
  <si>
    <t>109.5</t>
  </si>
  <si>
    <t>生宰光鸡(白条鸡）</t>
  </si>
  <si>
    <t>38.75</t>
  </si>
  <si>
    <t>全市菜篮子平均零售价(2022-04-15)</t>
  </si>
  <si>
    <t>10.64</t>
  </si>
  <si>
    <t>9.9</t>
  </si>
  <si>
    <t>7.81</t>
  </si>
  <si>
    <t>8.01</t>
  </si>
  <si>
    <t>9.28</t>
  </si>
  <si>
    <t>9.94</t>
  </si>
  <si>
    <t>12.47</t>
  </si>
  <si>
    <t>8.51</t>
  </si>
  <si>
    <t>6.94</t>
  </si>
  <si>
    <t>10.44</t>
  </si>
  <si>
    <t>10.2</t>
  </si>
  <si>
    <t>6.55</t>
  </si>
  <si>
    <t>4.83</t>
  </si>
  <si>
    <t>11.55</t>
  </si>
  <si>
    <t>11.14</t>
  </si>
  <si>
    <t>6.83</t>
  </si>
  <si>
    <t>9.1</t>
  </si>
  <si>
    <t>9.84</t>
  </si>
  <si>
    <t>16.69</t>
  </si>
  <si>
    <t>14.21</t>
  </si>
  <si>
    <t>6.56</t>
  </si>
  <si>
    <t>11.81</t>
  </si>
  <si>
    <t>9.79</t>
  </si>
  <si>
    <t>7.23</t>
  </si>
  <si>
    <t>6.16</t>
  </si>
  <si>
    <t>12.38</t>
  </si>
  <si>
    <t>16.81</t>
  </si>
  <si>
    <t>8.04</t>
  </si>
  <si>
    <t>11.53</t>
  </si>
  <si>
    <t>5.94</t>
  </si>
  <si>
    <t>12.48</t>
  </si>
  <si>
    <t>12.88</t>
  </si>
  <si>
    <t>18.25</t>
  </si>
  <si>
    <t>10.31</t>
  </si>
  <si>
    <t>7.29</t>
  </si>
  <si>
    <t>11.25</t>
  </si>
  <si>
    <t>14.69</t>
  </si>
  <si>
    <t>50.42</t>
  </si>
  <si>
    <t>38.5</t>
  </si>
  <si>
    <t>35.13</t>
  </si>
  <si>
    <t>52.27</t>
  </si>
  <si>
    <t>49.87</t>
  </si>
  <si>
    <t>62.88</t>
  </si>
  <si>
    <t>54.0</t>
  </si>
  <si>
    <t>28.14</t>
  </si>
  <si>
    <t>65.27</t>
  </si>
  <si>
    <t>22.47</t>
  </si>
  <si>
    <t>29.88</t>
  </si>
  <si>
    <t>22.21</t>
  </si>
  <si>
    <t>23.57</t>
  </si>
  <si>
    <t>31.43</t>
  </si>
  <si>
    <t>26.21</t>
  </si>
  <si>
    <t>40.25</t>
  </si>
  <si>
    <t>32.25</t>
  </si>
  <si>
    <t>59.5</t>
  </si>
  <si>
    <t>109.57</t>
  </si>
  <si>
    <t>39.13</t>
  </si>
  <si>
    <t>红壳鸡蛋</t>
  </si>
  <si>
    <t>12.91</t>
  </si>
  <si>
    <t>全市菜篮子平均零售价(2022-04-25)</t>
  </si>
  <si>
    <t>9.83</t>
  </si>
  <si>
    <t>9.4</t>
  </si>
  <si>
    <t>8.09</t>
  </si>
  <si>
    <t>9.63</t>
  </si>
  <si>
    <t>11.22</t>
  </si>
  <si>
    <t>7.65</t>
  </si>
  <si>
    <t>6.65</t>
  </si>
  <si>
    <t>9.0</t>
  </si>
  <si>
    <t>9.87</t>
  </si>
  <si>
    <t>6.6</t>
  </si>
  <si>
    <t>4.75</t>
  </si>
  <si>
    <t>9.81</t>
  </si>
  <si>
    <t>10.86</t>
  </si>
  <si>
    <t>9.73</t>
  </si>
  <si>
    <t>6.74</t>
  </si>
  <si>
    <t>8.23</t>
  </si>
  <si>
    <t>8.68</t>
  </si>
  <si>
    <t>15.69</t>
  </si>
  <si>
    <t>13.43</t>
  </si>
  <si>
    <t>11.69</t>
  </si>
  <si>
    <t>9.54</t>
  </si>
  <si>
    <t>7.18</t>
  </si>
  <si>
    <t>6.05</t>
  </si>
  <si>
    <t>12.19</t>
  </si>
  <si>
    <t>15.0</t>
  </si>
  <si>
    <t>7.95</t>
  </si>
  <si>
    <t>12.04</t>
  </si>
  <si>
    <t>11.31</t>
  </si>
  <si>
    <t>16.75</t>
  </si>
  <si>
    <t>9.75</t>
  </si>
  <si>
    <t>7.28</t>
  </si>
  <si>
    <t>14.75</t>
  </si>
  <si>
    <t>22.2</t>
  </si>
  <si>
    <t>30.0</t>
  </si>
  <si>
    <t>22.14</t>
  </si>
  <si>
    <t>23.36</t>
  </si>
  <si>
    <t>26.29</t>
  </si>
  <si>
    <t>38.88</t>
  </si>
  <si>
    <t>39.63</t>
  </si>
  <si>
    <t>31.63</t>
  </si>
  <si>
    <t>33.75</t>
  </si>
  <si>
    <t>58.88</t>
  </si>
  <si>
    <t>109.29</t>
  </si>
  <si>
    <t>12.85</t>
  </si>
  <si>
    <t>基准价以达到采购人的质量及验收要求的建设新村市场零售价为结算基准价，30元为模拟单价，仅供报价测算零售价下浮率使用。</t>
    <phoneticPr fontId="2" type="noConversion"/>
  </si>
  <si>
    <t>猪寸骨</t>
    <phoneticPr fontId="2" type="noConversion"/>
  </si>
  <si>
    <t>斤</t>
    <phoneticPr fontId="2" type="noConversion"/>
  </si>
  <si>
    <t>猪生肠</t>
    <phoneticPr fontId="2" type="noConversion"/>
  </si>
  <si>
    <t>猪肺</t>
    <phoneticPr fontId="2" type="noConversion"/>
  </si>
  <si>
    <t>猪小肚</t>
    <phoneticPr fontId="2" type="noConversion"/>
  </si>
  <si>
    <t>猪颈肉</t>
    <phoneticPr fontId="2" type="noConversion"/>
  </si>
  <si>
    <t>肉眼（里脊肉）</t>
    <phoneticPr fontId="2" type="noConversion"/>
  </si>
  <si>
    <t>牛黄喉（牛心顶）</t>
    <phoneticPr fontId="2" type="noConversion"/>
  </si>
  <si>
    <t>胸口油</t>
    <phoneticPr fontId="2" type="noConversion"/>
  </si>
  <si>
    <t>牛尾</t>
    <phoneticPr fontId="2" type="noConversion"/>
  </si>
  <si>
    <t>肥牛</t>
    <phoneticPr fontId="2" type="noConversion"/>
  </si>
  <si>
    <t>吊龙</t>
    <phoneticPr fontId="2" type="noConversion"/>
  </si>
  <si>
    <t>牛舌</t>
    <phoneticPr fontId="2" type="noConversion"/>
  </si>
  <si>
    <t>6、所有价格均系用人民币表示，单位为元，投标报价的小数点后保留两位有效数。</t>
    <phoneticPr fontId="2" type="noConversion"/>
  </si>
  <si>
    <t>7、所有价格均以人民币作为货币单位填写及计算。</t>
    <phoneticPr fontId="2" type="noConversion"/>
  </si>
  <si>
    <r>
      <t>基准价（3天零售价均价 、</t>
    </r>
    <r>
      <rPr>
        <sz val="11"/>
        <color rgb="FFFF0000"/>
        <rFont val="等线"/>
        <family val="3"/>
        <charset val="134"/>
        <scheme val="minor"/>
      </rPr>
      <t>元/斤</t>
    </r>
    <r>
      <rPr>
        <sz val="11"/>
        <color theme="1"/>
        <rFont val="等线"/>
        <family val="2"/>
        <scheme val="minor"/>
      </rPr>
      <t>）</t>
    </r>
    <phoneticPr fontId="2" type="noConversion"/>
  </si>
  <si>
    <r>
      <t>4月5日单价</t>
    </r>
    <r>
      <rPr>
        <sz val="11"/>
        <color rgb="FFFF0000"/>
        <rFont val="等线"/>
        <family val="3"/>
        <charset val="134"/>
        <scheme val="minor"/>
      </rPr>
      <t>（元/公斤）</t>
    </r>
    <phoneticPr fontId="2" type="noConversion"/>
  </si>
  <si>
    <r>
      <t>4月15日单价</t>
    </r>
    <r>
      <rPr>
        <sz val="11"/>
        <color rgb="FFFF0000"/>
        <rFont val="等线"/>
        <family val="3"/>
        <charset val="134"/>
        <scheme val="minor"/>
      </rPr>
      <t>（元/公斤）</t>
    </r>
    <phoneticPr fontId="2" type="noConversion"/>
  </si>
  <si>
    <r>
      <t>4月25日单价</t>
    </r>
    <r>
      <rPr>
        <sz val="11"/>
        <color rgb="FFFF0000"/>
        <rFont val="等线"/>
        <family val="3"/>
        <charset val="134"/>
        <scheme val="minor"/>
      </rPr>
      <t>（元/公斤）</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</si>
</sst>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Red]0"/>
    <numFmt numFmtId="177" formatCode="0.00;[Red]0.00"/>
  </numFmts>
  <fonts count="16" x14ac:knownFonts="1">
    <font>
      <sz val="11"/>
      <color theme="1"/>
      <name val="等线"/>
      <family val="2"/>
      <scheme val="minor"/>
    </font>
    <font>
      <sz val="11"/>
      <color theme="1"/>
      <name val="等线"/>
      <family val="2"/>
      <scheme val="minor"/>
    </font>
    <font>
      <sz val="9"/>
      <name val="等线"/>
      <family val="3"/>
      <charset val="134"/>
      <scheme val="minor"/>
    </font>
    <font>
      <sz val="14"/>
      <color theme="1"/>
      <name val="等线"/>
      <family val="2"/>
      <scheme val="minor"/>
    </font>
    <font>
      <sz val="12"/>
      <color theme="1"/>
      <name val="等线"/>
      <family val="2"/>
      <scheme val="minor"/>
    </font>
    <font>
      <sz val="12"/>
      <color theme="1"/>
      <name val="等线"/>
      <family val="3"/>
      <charset val="134"/>
      <scheme val="minor"/>
    </font>
    <font>
      <sz val="14"/>
      <color theme="1"/>
      <name val="等线"/>
      <family val="3"/>
      <charset val="134"/>
      <scheme val="minor"/>
    </font>
    <font>
      <sz val="10.25"/>
      <name val="宋体"/>
      <family val="3"/>
      <charset val="134"/>
    </font>
    <font>
      <sz val="9"/>
      <name val="宋体"/>
      <family val="3"/>
      <charset val="134"/>
    </font>
    <font>
      <sz val="12"/>
      <color rgb="FFFF0000"/>
      <name val="等线"/>
      <family val="3"/>
      <charset val="134"/>
      <scheme val="minor"/>
    </font>
    <font>
      <sz val="12"/>
      <name val="等线"/>
      <family val="2"/>
      <scheme val="minor"/>
    </font>
    <font>
      <sz val="12"/>
      <name val="等线"/>
      <family val="3"/>
      <charset val="134"/>
      <scheme val="minor"/>
    </font>
    <font>
      <sz val="11"/>
      <name val="等线"/>
      <family val="2"/>
      <scheme val="minor"/>
    </font>
    <font>
      <sz val="12"/>
      <name val="宋体"/>
      <family val="3"/>
      <charset val="134"/>
    </font>
    <font>
      <b/>
      <sz val="16"/>
      <color theme="1"/>
      <name val="等线"/>
      <family val="3"/>
      <charset val="134"/>
      <scheme val="minor"/>
    </font>
    <font>
      <sz val="11"/>
      <color rgb="FFFF0000"/>
      <name val="等线"/>
      <family val="3"/>
      <charset val="134"/>
      <scheme val="minor"/>
    </font>
  </fonts>
  <fills count="9">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xf numFmtId="0" fontId="0" fillId="0" borderId="0" xfId="0" applyAlignment="1">
      <alignment wrapText="1"/>
    </xf>
    <xf numFmtId="177" fontId="0" fillId="0" borderId="0" xfId="0" applyNumberFormat="1" applyAlignment="1">
      <alignment wrapText="1"/>
    </xf>
    <xf numFmtId="0" fontId="14" fillId="0" borderId="0" xfId="0" applyFont="1" applyAlignment="1">
      <alignment wrapText="1"/>
    </xf>
    <xf numFmtId="0" fontId="0" fillId="0" borderId="1" xfId="0" applyBorder="1" applyAlignment="1">
      <alignment wrapText="1"/>
    </xf>
    <xf numFmtId="58" fontId="0" fillId="0" borderId="1" xfId="0" applyNumberFormat="1" applyBorder="1" applyAlignment="1">
      <alignment wrapText="1"/>
    </xf>
    <xf numFmtId="177" fontId="0" fillId="0" borderId="1" xfId="0" applyNumberFormat="1" applyBorder="1" applyAlignment="1">
      <alignment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5" borderId="1" xfId="0" applyFont="1" applyFill="1" applyBorder="1" applyAlignment="1">
      <alignment horizontal="left" vertical="center"/>
    </xf>
    <xf numFmtId="0" fontId="13" fillId="3" borderId="1" xfId="0" applyFont="1" applyFill="1" applyBorder="1" applyAlignment="1">
      <alignment horizontal="left" vertical="center"/>
    </xf>
    <xf numFmtId="0" fontId="13" fillId="6" borderId="1" xfId="0" applyFont="1" applyFill="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6"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3" fillId="7" borderId="1" xfId="0" applyFont="1" applyFill="1" applyBorder="1" applyAlignment="1">
      <alignment horizontal="left" vertical="center"/>
    </xf>
    <xf numFmtId="0" fontId="13" fillId="2" borderId="1" xfId="0" applyFont="1" applyFill="1" applyBorder="1" applyAlignment="1">
      <alignment horizontal="left" vertical="center"/>
    </xf>
    <xf numFmtId="0" fontId="13" fillId="4" borderId="1" xfId="0" applyFont="1" applyFill="1" applyBorder="1" applyAlignment="1">
      <alignment horizontal="left" vertical="center"/>
    </xf>
    <xf numFmtId="0" fontId="14" fillId="0" borderId="0" xfId="0" applyFont="1" applyAlignment="1">
      <alignment horizontal="center" wrapText="1"/>
    </xf>
    <xf numFmtId="0" fontId="13" fillId="0" borderId="0" xfId="0" applyFont="1" applyAlignment="1">
      <alignment horizontal="center" vertical="center"/>
    </xf>
    <xf numFmtId="0" fontId="0" fillId="0" borderId="0" xfId="0"/>
    <xf numFmtId="0" fontId="0" fillId="0" borderId="1" xfId="0" applyBorder="1"/>
    <xf numFmtId="0" fontId="13" fillId="0" borderId="1" xfId="0" applyFont="1" applyBorder="1" applyAlignment="1">
      <alignment horizontal="left" vertical="center"/>
    </xf>
    <xf numFmtId="0" fontId="13" fillId="0" borderId="0" xfId="0" applyFont="1" applyAlignment="1">
      <alignment horizontal="center" vertical="center" wrapText="1"/>
    </xf>
    <xf numFmtId="0" fontId="0" fillId="0" borderId="0" xfId="0" applyAlignment="1">
      <alignment wrapText="1"/>
    </xf>
    <xf numFmtId="0" fontId="0" fillId="0" borderId="1" xfId="0" applyBorder="1" applyAlignment="1">
      <alignment wrapText="1"/>
    </xf>
    <xf numFmtId="0" fontId="13" fillId="0" borderId="1" xfId="0" applyFont="1" applyBorder="1" applyAlignment="1">
      <alignment horizontal="left" vertical="center" wrapText="1"/>
    </xf>
    <xf numFmtId="0" fontId="3"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8" borderId="0" xfId="0" applyFill="1" applyAlignment="1">
      <alignment horizontal="center" wrapText="1"/>
    </xf>
    <xf numFmtId="0" fontId="10" fillId="8" borderId="1" xfId="0" applyFont="1" applyFill="1" applyBorder="1" applyAlignment="1">
      <alignment vertical="center" wrapText="1"/>
    </xf>
    <xf numFmtId="0" fontId="11" fillId="8" borderId="1" xfId="0" applyFont="1" applyFill="1" applyBorder="1" applyAlignment="1">
      <alignment vertical="center" wrapText="1"/>
    </xf>
    <xf numFmtId="0" fontId="5" fillId="8" borderId="1" xfId="0" applyFont="1" applyFill="1" applyBorder="1" applyAlignment="1">
      <alignment horizontal="center" wrapText="1"/>
    </xf>
    <xf numFmtId="0" fontId="4" fillId="8" borderId="1" xfId="0" applyFont="1" applyFill="1" applyBorder="1" applyAlignment="1">
      <alignment horizontal="center" wrapText="1"/>
    </xf>
    <xf numFmtId="176" fontId="4" fillId="8" borderId="1" xfId="1" applyNumberFormat="1" applyFont="1" applyFill="1" applyBorder="1" applyAlignment="1">
      <alignment horizontal="center" wrapText="1"/>
    </xf>
    <xf numFmtId="43" fontId="4" fillId="8" borderId="1" xfId="1" applyFont="1" applyFill="1" applyBorder="1" applyAlignment="1">
      <alignment horizontal="center" wrapText="1"/>
    </xf>
    <xf numFmtId="0" fontId="10" fillId="8" borderId="1" xfId="0" applyFont="1" applyFill="1" applyBorder="1" applyAlignment="1">
      <alignment horizontal="center" wrapText="1"/>
    </xf>
    <xf numFmtId="0" fontId="7" fillId="8" borderId="1" xfId="0" applyFont="1" applyFill="1" applyBorder="1" applyAlignment="1">
      <alignment horizontal="center" vertical="center"/>
    </xf>
    <xf numFmtId="176" fontId="7" fillId="8" borderId="1" xfId="1" applyNumberFormat="1" applyFont="1" applyFill="1" applyBorder="1" applyAlignment="1">
      <alignment horizontal="right" vertical="center"/>
    </xf>
    <xf numFmtId="43" fontId="10" fillId="8" borderId="1" xfId="1" applyFont="1" applyFill="1" applyBorder="1" applyAlignment="1">
      <alignment horizontal="center" wrapText="1"/>
    </xf>
    <xf numFmtId="9" fontId="10" fillId="8" borderId="1" xfId="2" applyFont="1" applyFill="1" applyBorder="1" applyAlignment="1">
      <alignment horizontal="center" wrapText="1"/>
    </xf>
    <xf numFmtId="0" fontId="12" fillId="8" borderId="0" xfId="0" applyFont="1" applyFill="1" applyAlignment="1">
      <alignment horizontal="center" wrapText="1"/>
    </xf>
    <xf numFmtId="176" fontId="13" fillId="8" borderId="1" xfId="0" applyNumberFormat="1" applyFont="1" applyFill="1" applyBorder="1" applyAlignment="1">
      <alignment horizontal="right" vertical="center" wrapText="1"/>
    </xf>
    <xf numFmtId="0" fontId="10" fillId="8" borderId="1" xfId="0" applyFont="1" applyFill="1" applyBorder="1" applyAlignment="1">
      <alignment horizontal="center" vertical="center" wrapText="1"/>
    </xf>
    <xf numFmtId="43" fontId="10" fillId="8" borderId="1" xfId="1" applyFont="1" applyFill="1" applyBorder="1" applyAlignment="1">
      <alignment horizontal="center" vertical="center" wrapText="1"/>
    </xf>
    <xf numFmtId="9" fontId="10" fillId="8" borderId="1" xfId="2" applyFont="1" applyFill="1" applyBorder="1" applyAlignment="1">
      <alignment horizontal="center" vertical="center" wrapText="1"/>
    </xf>
    <xf numFmtId="0" fontId="10" fillId="8" borderId="1" xfId="0" applyFont="1" applyFill="1" applyBorder="1" applyAlignment="1">
      <alignment horizontal="left" vertical="center" wrapText="1"/>
    </xf>
    <xf numFmtId="43" fontId="12" fillId="8" borderId="0" xfId="0" applyNumberFormat="1" applyFont="1" applyFill="1" applyAlignment="1">
      <alignment horizontal="center" vertical="center" wrapText="1"/>
    </xf>
    <xf numFmtId="0" fontId="12" fillId="8" borderId="0" xfId="0" applyFont="1" applyFill="1" applyAlignment="1">
      <alignment horizontal="center" vertical="center" wrapText="1"/>
    </xf>
    <xf numFmtId="0" fontId="4" fillId="8" borderId="1" xfId="0" applyFont="1" applyFill="1" applyBorder="1" applyAlignment="1">
      <alignment horizontal="center" wrapText="1"/>
    </xf>
    <xf numFmtId="43" fontId="4" fillId="8" borderId="1" xfId="1" applyFont="1" applyFill="1" applyBorder="1" applyAlignment="1">
      <alignment horizontal="center" wrapText="1"/>
    </xf>
    <xf numFmtId="0" fontId="4" fillId="8" borderId="1" xfId="0" applyFont="1" applyFill="1" applyBorder="1" applyAlignment="1">
      <alignment horizontal="left" wrapText="1"/>
    </xf>
    <xf numFmtId="0" fontId="0" fillId="8" borderId="3" xfId="0" applyFill="1" applyBorder="1" applyAlignment="1">
      <alignment horizontal="left" wrapText="1"/>
    </xf>
    <xf numFmtId="0" fontId="0" fillId="8" borderId="4" xfId="0" applyFill="1" applyBorder="1" applyAlignment="1">
      <alignment horizontal="left" wrapText="1"/>
    </xf>
    <xf numFmtId="0" fontId="0" fillId="8" borderId="2" xfId="0" applyFill="1" applyBorder="1" applyAlignment="1">
      <alignment horizontal="left" wrapText="1"/>
    </xf>
    <xf numFmtId="0" fontId="0" fillId="8" borderId="1" xfId="0" applyFill="1" applyBorder="1" applyAlignment="1">
      <alignment horizontal="left" wrapText="1"/>
    </xf>
    <xf numFmtId="0" fontId="0" fillId="8" borderId="0" xfId="0" applyFill="1" applyAlignment="1">
      <alignment horizontal="left" wrapText="1"/>
    </xf>
    <xf numFmtId="176" fontId="0" fillId="8" borderId="0" xfId="1" applyNumberFormat="1" applyFont="1" applyFill="1" applyAlignment="1">
      <alignment horizontal="right" wrapText="1"/>
    </xf>
    <xf numFmtId="43" fontId="0" fillId="8" borderId="0" xfId="1" applyFont="1" applyFill="1" applyAlignment="1">
      <alignment horizontal="center" wrapText="1"/>
    </xf>
  </cellXfs>
  <cellStyles count="3">
    <cellStyle name="百分比" xfId="2" builtinId="5"/>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workbookViewId="0">
      <pane ySplit="3" topLeftCell="A64" activePane="bottomLeft" state="frozen"/>
      <selection pane="bottomLeft" activeCell="P11" sqref="P11"/>
    </sheetView>
  </sheetViews>
  <sheetFormatPr defaultColWidth="9" defaultRowHeight="14" x14ac:dyDescent="0.3"/>
  <cols>
    <col min="1" max="2" width="5.25" style="31" bestFit="1" customWidth="1"/>
    <col min="3" max="3" width="25.5" style="31" bestFit="1" customWidth="1"/>
    <col min="4" max="4" width="5.25" style="31" bestFit="1" customWidth="1"/>
    <col min="5" max="5" width="9.83203125" style="59" customWidth="1"/>
    <col min="6" max="6" width="12.58203125" style="60" customWidth="1"/>
    <col min="7" max="7" width="9.5" style="60" customWidth="1"/>
    <col min="8" max="8" width="8.08203125" style="60" bestFit="1" customWidth="1"/>
    <col min="9" max="9" width="14.5" style="60" customWidth="1"/>
    <col min="10" max="10" width="20.9140625" style="31" customWidth="1"/>
    <col min="11" max="11" width="19" style="31" customWidth="1"/>
    <col min="12" max="12" width="10" style="31" bestFit="1" customWidth="1"/>
    <col min="13" max="16384" width="9" style="31"/>
  </cols>
  <sheetData>
    <row r="1" spans="1:10" ht="53.25" customHeight="1" x14ac:dyDescent="0.3">
      <c r="A1" s="29" t="s">
        <v>42</v>
      </c>
      <c r="B1" s="30"/>
      <c r="C1" s="30"/>
      <c r="D1" s="30"/>
      <c r="E1" s="30"/>
      <c r="F1" s="30"/>
      <c r="G1" s="30"/>
      <c r="H1" s="30"/>
      <c r="I1" s="30"/>
      <c r="J1" s="30"/>
    </row>
    <row r="2" spans="1:10" ht="49" customHeight="1" x14ac:dyDescent="0.35">
      <c r="A2" s="32" t="s">
        <v>62</v>
      </c>
      <c r="B2" s="33"/>
      <c r="C2" s="33"/>
      <c r="D2" s="33"/>
      <c r="E2" s="33"/>
      <c r="F2" s="33"/>
      <c r="G2" s="33"/>
      <c r="H2" s="33"/>
      <c r="I2" s="33"/>
      <c r="J2" s="34" t="s">
        <v>36</v>
      </c>
    </row>
    <row r="3" spans="1:10" ht="34.5" customHeight="1" x14ac:dyDescent="0.35">
      <c r="A3" s="35" t="s">
        <v>0</v>
      </c>
      <c r="B3" s="35" t="s">
        <v>1</v>
      </c>
      <c r="C3" s="35" t="s">
        <v>2</v>
      </c>
      <c r="D3" s="35" t="s">
        <v>34</v>
      </c>
      <c r="E3" s="36" t="s">
        <v>67</v>
      </c>
      <c r="F3" s="37" t="s">
        <v>41</v>
      </c>
      <c r="G3" s="37" t="s">
        <v>69</v>
      </c>
      <c r="H3" s="37" t="s">
        <v>70</v>
      </c>
      <c r="I3" s="37" t="s">
        <v>39</v>
      </c>
      <c r="J3" s="35" t="s">
        <v>35</v>
      </c>
    </row>
    <row r="4" spans="1:10" s="43" customFormat="1" ht="20.25" customHeight="1" x14ac:dyDescent="0.35">
      <c r="A4" s="38">
        <v>1</v>
      </c>
      <c r="B4" s="38" t="s">
        <v>3</v>
      </c>
      <c r="C4" s="39" t="s">
        <v>43</v>
      </c>
      <c r="D4" s="38" t="s">
        <v>5</v>
      </c>
      <c r="E4" s="40">
        <v>80000</v>
      </c>
      <c r="F4" s="41">
        <v>54.73</v>
      </c>
      <c r="G4" s="41"/>
      <c r="H4" s="42">
        <f>(G4-F4)/F4*100%</f>
        <v>-1</v>
      </c>
      <c r="I4" s="41">
        <f>E4*G4</f>
        <v>0</v>
      </c>
      <c r="J4" s="38" t="s">
        <v>40</v>
      </c>
    </row>
    <row r="5" spans="1:10" s="43" customFormat="1" ht="20.25" customHeight="1" x14ac:dyDescent="0.35">
      <c r="A5" s="38">
        <v>2</v>
      </c>
      <c r="B5" s="38" t="s">
        <v>3</v>
      </c>
      <c r="C5" s="39" t="s">
        <v>44</v>
      </c>
      <c r="D5" s="38" t="s">
        <v>5</v>
      </c>
      <c r="E5" s="40">
        <v>70000</v>
      </c>
      <c r="F5" s="41">
        <v>20.04</v>
      </c>
      <c r="G5" s="41"/>
      <c r="H5" s="42">
        <f t="shared" ref="H5:H60" si="0">(G5-F5)/F5*100%</f>
        <v>-1</v>
      </c>
      <c r="I5" s="41">
        <f t="shared" ref="I5:I60" si="1">E5*G5</f>
        <v>0</v>
      </c>
      <c r="J5" s="38" t="s">
        <v>40</v>
      </c>
    </row>
    <row r="6" spans="1:10" s="43" customFormat="1" ht="20.25" customHeight="1" x14ac:dyDescent="0.35">
      <c r="A6" s="38">
        <v>3</v>
      </c>
      <c r="B6" s="38" t="s">
        <v>3</v>
      </c>
      <c r="C6" s="39" t="s">
        <v>6</v>
      </c>
      <c r="D6" s="38" t="s">
        <v>5</v>
      </c>
      <c r="E6" s="40">
        <v>50000</v>
      </c>
      <c r="F6" s="41">
        <v>29.61</v>
      </c>
      <c r="G6" s="41"/>
      <c r="H6" s="42">
        <f t="shared" si="0"/>
        <v>-1</v>
      </c>
      <c r="I6" s="41">
        <f t="shared" si="1"/>
        <v>0</v>
      </c>
      <c r="J6" s="38"/>
    </row>
    <row r="7" spans="1:10" s="43" customFormat="1" ht="20.25" customHeight="1" x14ac:dyDescent="0.35">
      <c r="A7" s="38">
        <v>4</v>
      </c>
      <c r="B7" s="38" t="s">
        <v>3</v>
      </c>
      <c r="C7" s="39" t="s">
        <v>330</v>
      </c>
      <c r="D7" s="38" t="s">
        <v>5</v>
      </c>
      <c r="E7" s="40">
        <v>30000</v>
      </c>
      <c r="F7" s="41">
        <v>20.04</v>
      </c>
      <c r="G7" s="41"/>
      <c r="H7" s="42">
        <f t="shared" si="0"/>
        <v>-1</v>
      </c>
      <c r="I7" s="41">
        <f t="shared" si="1"/>
        <v>0</v>
      </c>
      <c r="J7" s="38" t="s">
        <v>40</v>
      </c>
    </row>
    <row r="8" spans="1:10" s="43" customFormat="1" ht="20.25" customHeight="1" x14ac:dyDescent="0.35">
      <c r="A8" s="38">
        <v>5</v>
      </c>
      <c r="B8" s="38" t="s">
        <v>3</v>
      </c>
      <c r="C8" s="39" t="s">
        <v>45</v>
      </c>
      <c r="D8" s="38" t="s">
        <v>5</v>
      </c>
      <c r="E8" s="40">
        <v>30000</v>
      </c>
      <c r="F8" s="41">
        <v>20.04</v>
      </c>
      <c r="G8" s="41"/>
      <c r="H8" s="42">
        <f t="shared" si="0"/>
        <v>-1</v>
      </c>
      <c r="I8" s="41">
        <f t="shared" si="1"/>
        <v>0</v>
      </c>
      <c r="J8" s="38" t="s">
        <v>40</v>
      </c>
    </row>
    <row r="9" spans="1:10" s="43" customFormat="1" ht="20.25" customHeight="1" x14ac:dyDescent="0.35">
      <c r="A9" s="38">
        <v>6</v>
      </c>
      <c r="B9" s="38" t="s">
        <v>3</v>
      </c>
      <c r="C9" s="39" t="s">
        <v>4</v>
      </c>
      <c r="D9" s="38" t="s">
        <v>5</v>
      </c>
      <c r="E9" s="40">
        <v>30000</v>
      </c>
      <c r="F9" s="41">
        <v>20.04</v>
      </c>
      <c r="G9" s="41"/>
      <c r="H9" s="42">
        <f t="shared" si="0"/>
        <v>-1</v>
      </c>
      <c r="I9" s="41">
        <f t="shared" si="1"/>
        <v>0</v>
      </c>
      <c r="J9" s="38"/>
    </row>
    <row r="10" spans="1:10" s="43" customFormat="1" ht="20.25" customHeight="1" x14ac:dyDescent="0.35">
      <c r="A10" s="38">
        <v>7</v>
      </c>
      <c r="B10" s="38" t="s">
        <v>3</v>
      </c>
      <c r="C10" s="39" t="s">
        <v>46</v>
      </c>
      <c r="D10" s="38" t="s">
        <v>5</v>
      </c>
      <c r="E10" s="40">
        <v>30000</v>
      </c>
      <c r="F10" s="41">
        <v>15.98</v>
      </c>
      <c r="G10" s="41"/>
      <c r="H10" s="42">
        <f t="shared" si="0"/>
        <v>-1</v>
      </c>
      <c r="I10" s="41">
        <f t="shared" si="1"/>
        <v>0</v>
      </c>
      <c r="J10" s="38"/>
    </row>
    <row r="11" spans="1:10" s="43" customFormat="1" ht="20.25" customHeight="1" x14ac:dyDescent="0.35">
      <c r="A11" s="38">
        <v>8</v>
      </c>
      <c r="B11" s="38" t="s">
        <v>3</v>
      </c>
      <c r="C11" s="39" t="s">
        <v>16</v>
      </c>
      <c r="D11" s="38" t="s">
        <v>5</v>
      </c>
      <c r="E11" s="40">
        <v>20000</v>
      </c>
      <c r="F11" s="41">
        <v>20.04</v>
      </c>
      <c r="G11" s="41"/>
      <c r="H11" s="42">
        <f t="shared" si="0"/>
        <v>-1</v>
      </c>
      <c r="I11" s="41">
        <f t="shared" si="1"/>
        <v>0</v>
      </c>
      <c r="J11" s="38" t="s">
        <v>40</v>
      </c>
    </row>
    <row r="12" spans="1:10" s="43" customFormat="1" ht="20.25" customHeight="1" x14ac:dyDescent="0.35">
      <c r="A12" s="38">
        <v>9</v>
      </c>
      <c r="B12" s="38" t="s">
        <v>3</v>
      </c>
      <c r="C12" s="39" t="s">
        <v>7</v>
      </c>
      <c r="D12" s="38" t="s">
        <v>5</v>
      </c>
      <c r="E12" s="40">
        <v>20000</v>
      </c>
      <c r="F12" s="41">
        <v>20.04</v>
      </c>
      <c r="G12" s="41"/>
      <c r="H12" s="42">
        <f t="shared" si="0"/>
        <v>-1</v>
      </c>
      <c r="I12" s="41">
        <f t="shared" si="1"/>
        <v>0</v>
      </c>
      <c r="J12" s="38" t="s">
        <v>40</v>
      </c>
    </row>
    <row r="13" spans="1:10" s="43" customFormat="1" ht="20.25" customHeight="1" x14ac:dyDescent="0.35">
      <c r="A13" s="38">
        <v>10</v>
      </c>
      <c r="B13" s="38" t="s">
        <v>3</v>
      </c>
      <c r="C13" s="39" t="s">
        <v>8</v>
      </c>
      <c r="D13" s="38" t="s">
        <v>5</v>
      </c>
      <c r="E13" s="40">
        <v>9351</v>
      </c>
      <c r="F13" s="41">
        <v>17</v>
      </c>
      <c r="G13" s="41"/>
      <c r="H13" s="42">
        <f t="shared" si="0"/>
        <v>-1</v>
      </c>
      <c r="I13" s="41">
        <f t="shared" si="1"/>
        <v>0</v>
      </c>
      <c r="J13" s="38"/>
    </row>
    <row r="14" spans="1:10" s="43" customFormat="1" ht="20.25" customHeight="1" x14ac:dyDescent="0.35">
      <c r="A14" s="38">
        <v>11</v>
      </c>
      <c r="B14" s="38" t="s">
        <v>3</v>
      </c>
      <c r="C14" s="39" t="s">
        <v>47</v>
      </c>
      <c r="D14" s="38" t="s">
        <v>5</v>
      </c>
      <c r="E14" s="40">
        <v>5309</v>
      </c>
      <c r="F14" s="41">
        <v>20.04</v>
      </c>
      <c r="G14" s="41"/>
      <c r="H14" s="42">
        <f t="shared" si="0"/>
        <v>-1</v>
      </c>
      <c r="I14" s="41">
        <f t="shared" si="1"/>
        <v>0</v>
      </c>
      <c r="J14" s="38" t="s">
        <v>40</v>
      </c>
    </row>
    <row r="15" spans="1:10" s="43" customFormat="1" ht="20.25" customHeight="1" x14ac:dyDescent="0.35">
      <c r="A15" s="38">
        <v>12</v>
      </c>
      <c r="B15" s="38" t="s">
        <v>3</v>
      </c>
      <c r="C15" s="39" t="s">
        <v>48</v>
      </c>
      <c r="D15" s="38" t="s">
        <v>5</v>
      </c>
      <c r="E15" s="40">
        <v>3211.6</v>
      </c>
      <c r="F15" s="41">
        <v>20.04</v>
      </c>
      <c r="G15" s="41"/>
      <c r="H15" s="42">
        <f t="shared" si="0"/>
        <v>-1</v>
      </c>
      <c r="I15" s="41">
        <f t="shared" si="1"/>
        <v>0</v>
      </c>
      <c r="J15" s="38" t="s">
        <v>40</v>
      </c>
    </row>
    <row r="16" spans="1:10" s="43" customFormat="1" ht="20.25" customHeight="1" x14ac:dyDescent="0.35">
      <c r="A16" s="38">
        <v>13</v>
      </c>
      <c r="B16" s="38" t="s">
        <v>3</v>
      </c>
      <c r="C16" s="39" t="s">
        <v>9</v>
      </c>
      <c r="D16" s="38" t="s">
        <v>5</v>
      </c>
      <c r="E16" s="40">
        <v>1809</v>
      </c>
      <c r="F16" s="41">
        <v>20.04</v>
      </c>
      <c r="G16" s="41"/>
      <c r="H16" s="42">
        <f t="shared" si="0"/>
        <v>-1</v>
      </c>
      <c r="I16" s="41">
        <f t="shared" si="1"/>
        <v>0</v>
      </c>
      <c r="J16" s="38" t="s">
        <v>40</v>
      </c>
    </row>
    <row r="17" spans="1:10" s="43" customFormat="1" ht="20.25" customHeight="1" x14ac:dyDescent="0.35">
      <c r="A17" s="38">
        <v>14</v>
      </c>
      <c r="B17" s="38" t="s">
        <v>3</v>
      </c>
      <c r="C17" s="39" t="s">
        <v>49</v>
      </c>
      <c r="D17" s="38" t="s">
        <v>5</v>
      </c>
      <c r="E17" s="40">
        <v>1729.8000000000002</v>
      </c>
      <c r="F17" s="41">
        <v>20.04</v>
      </c>
      <c r="G17" s="41"/>
      <c r="H17" s="42">
        <f t="shared" si="0"/>
        <v>-1</v>
      </c>
      <c r="I17" s="41">
        <f t="shared" si="1"/>
        <v>0</v>
      </c>
      <c r="J17" s="38" t="s">
        <v>40</v>
      </c>
    </row>
    <row r="18" spans="1:10" s="43" customFormat="1" ht="20.25" customHeight="1" x14ac:dyDescent="0.35">
      <c r="A18" s="38">
        <v>15</v>
      </c>
      <c r="B18" s="38" t="s">
        <v>3</v>
      </c>
      <c r="C18" s="39" t="s">
        <v>12</v>
      </c>
      <c r="D18" s="38" t="s">
        <v>5</v>
      </c>
      <c r="E18" s="40">
        <v>2374.6</v>
      </c>
      <c r="F18" s="41">
        <v>20.04</v>
      </c>
      <c r="G18" s="41"/>
      <c r="H18" s="42">
        <f t="shared" si="0"/>
        <v>-1</v>
      </c>
      <c r="I18" s="41">
        <f t="shared" si="1"/>
        <v>0</v>
      </c>
      <c r="J18" s="38" t="s">
        <v>40</v>
      </c>
    </row>
    <row r="19" spans="1:10" s="43" customFormat="1" ht="20.25" customHeight="1" x14ac:dyDescent="0.35">
      <c r="A19" s="38">
        <v>16</v>
      </c>
      <c r="B19" s="38" t="s">
        <v>3</v>
      </c>
      <c r="C19" s="39" t="s">
        <v>21</v>
      </c>
      <c r="D19" s="38" t="s">
        <v>5</v>
      </c>
      <c r="E19" s="40">
        <v>1506.8000000000002</v>
      </c>
      <c r="F19" s="41">
        <v>20.04</v>
      </c>
      <c r="G19" s="41"/>
      <c r="H19" s="42">
        <f t="shared" si="0"/>
        <v>-1</v>
      </c>
      <c r="I19" s="41">
        <f t="shared" si="1"/>
        <v>0</v>
      </c>
      <c r="J19" s="38" t="s">
        <v>40</v>
      </c>
    </row>
    <row r="20" spans="1:10" s="43" customFormat="1" ht="20.25" customHeight="1" x14ac:dyDescent="0.35">
      <c r="A20" s="38">
        <v>17</v>
      </c>
      <c r="B20" s="38" t="s">
        <v>3</v>
      </c>
      <c r="C20" s="39" t="s">
        <v>13</v>
      </c>
      <c r="D20" s="38" t="s">
        <v>5</v>
      </c>
      <c r="E20" s="40">
        <v>1922.8</v>
      </c>
      <c r="F20" s="41">
        <v>20.04</v>
      </c>
      <c r="G20" s="41"/>
      <c r="H20" s="42">
        <f t="shared" si="0"/>
        <v>-1</v>
      </c>
      <c r="I20" s="41">
        <f t="shared" si="1"/>
        <v>0</v>
      </c>
      <c r="J20" s="38" t="s">
        <v>40</v>
      </c>
    </row>
    <row r="21" spans="1:10" s="43" customFormat="1" ht="20.25" customHeight="1" x14ac:dyDescent="0.35">
      <c r="A21" s="38">
        <v>18</v>
      </c>
      <c r="B21" s="38" t="s">
        <v>3</v>
      </c>
      <c r="C21" s="39" t="s">
        <v>50</v>
      </c>
      <c r="D21" s="38" t="s">
        <v>5</v>
      </c>
      <c r="E21" s="40">
        <v>709</v>
      </c>
      <c r="F21" s="41">
        <v>20.04</v>
      </c>
      <c r="G21" s="41"/>
      <c r="H21" s="42">
        <f t="shared" si="0"/>
        <v>-1</v>
      </c>
      <c r="I21" s="41">
        <f t="shared" si="1"/>
        <v>0</v>
      </c>
      <c r="J21" s="38" t="s">
        <v>40</v>
      </c>
    </row>
    <row r="22" spans="1:10" s="43" customFormat="1" ht="20.25" customHeight="1" x14ac:dyDescent="0.35">
      <c r="A22" s="38">
        <v>19</v>
      </c>
      <c r="B22" s="38" t="s">
        <v>3</v>
      </c>
      <c r="C22" s="39" t="s">
        <v>51</v>
      </c>
      <c r="D22" s="38" t="s">
        <v>5</v>
      </c>
      <c r="E22" s="40">
        <v>677.6</v>
      </c>
      <c r="F22" s="41">
        <v>20.04</v>
      </c>
      <c r="G22" s="41"/>
      <c r="H22" s="42">
        <f t="shared" si="0"/>
        <v>-1</v>
      </c>
      <c r="I22" s="41">
        <f t="shared" si="1"/>
        <v>0</v>
      </c>
      <c r="J22" s="38" t="s">
        <v>40</v>
      </c>
    </row>
    <row r="23" spans="1:10" s="43" customFormat="1" ht="20.25" customHeight="1" x14ac:dyDescent="0.35">
      <c r="A23" s="38">
        <v>20</v>
      </c>
      <c r="B23" s="38" t="s">
        <v>3</v>
      </c>
      <c r="C23" s="39" t="s">
        <v>17</v>
      </c>
      <c r="D23" s="38" t="s">
        <v>5</v>
      </c>
      <c r="E23" s="40">
        <v>1019.2</v>
      </c>
      <c r="F23" s="41">
        <v>20.04</v>
      </c>
      <c r="G23" s="41"/>
      <c r="H23" s="42">
        <f t="shared" si="0"/>
        <v>-1</v>
      </c>
      <c r="I23" s="41">
        <f t="shared" si="1"/>
        <v>0</v>
      </c>
      <c r="J23" s="38" t="s">
        <v>40</v>
      </c>
    </row>
    <row r="24" spans="1:10" s="43" customFormat="1" ht="20.25" customHeight="1" x14ac:dyDescent="0.35">
      <c r="A24" s="38">
        <v>21</v>
      </c>
      <c r="B24" s="38" t="s">
        <v>3</v>
      </c>
      <c r="C24" s="39" t="s">
        <v>14</v>
      </c>
      <c r="D24" s="38" t="s">
        <v>5</v>
      </c>
      <c r="E24" s="40">
        <v>1069</v>
      </c>
      <c r="F24" s="41">
        <v>20.04</v>
      </c>
      <c r="G24" s="41"/>
      <c r="H24" s="42">
        <f t="shared" si="0"/>
        <v>-1</v>
      </c>
      <c r="I24" s="41">
        <f t="shared" si="1"/>
        <v>0</v>
      </c>
      <c r="J24" s="38" t="s">
        <v>40</v>
      </c>
    </row>
    <row r="25" spans="1:10" s="43" customFormat="1" ht="20.25" customHeight="1" x14ac:dyDescent="0.35">
      <c r="A25" s="38">
        <v>22</v>
      </c>
      <c r="B25" s="38" t="s">
        <v>3</v>
      </c>
      <c r="C25" s="39" t="s">
        <v>52</v>
      </c>
      <c r="D25" s="38" t="s">
        <v>5</v>
      </c>
      <c r="E25" s="40">
        <v>1168</v>
      </c>
      <c r="F25" s="41">
        <v>20.04</v>
      </c>
      <c r="G25" s="41"/>
      <c r="H25" s="42">
        <f t="shared" si="0"/>
        <v>-1</v>
      </c>
      <c r="I25" s="41">
        <f t="shared" si="1"/>
        <v>0</v>
      </c>
      <c r="J25" s="38" t="s">
        <v>40</v>
      </c>
    </row>
    <row r="26" spans="1:10" s="43" customFormat="1" ht="20.25" customHeight="1" x14ac:dyDescent="0.35">
      <c r="A26" s="38">
        <v>23</v>
      </c>
      <c r="B26" s="38" t="s">
        <v>3</v>
      </c>
      <c r="C26" s="39" t="s">
        <v>19</v>
      </c>
      <c r="D26" s="38" t="s">
        <v>5</v>
      </c>
      <c r="E26" s="40">
        <v>823.98</v>
      </c>
      <c r="F26" s="41">
        <v>20.04</v>
      </c>
      <c r="G26" s="41"/>
      <c r="H26" s="42">
        <f t="shared" si="0"/>
        <v>-1</v>
      </c>
      <c r="I26" s="41">
        <f t="shared" si="1"/>
        <v>0</v>
      </c>
      <c r="J26" s="38" t="s">
        <v>40</v>
      </c>
    </row>
    <row r="27" spans="1:10" s="43" customFormat="1" ht="20.25" customHeight="1" x14ac:dyDescent="0.35">
      <c r="A27" s="38">
        <v>24</v>
      </c>
      <c r="B27" s="38" t="s">
        <v>3</v>
      </c>
      <c r="C27" s="39" t="s">
        <v>20</v>
      </c>
      <c r="D27" s="38" t="s">
        <v>5</v>
      </c>
      <c r="E27" s="40">
        <v>522.4</v>
      </c>
      <c r="F27" s="41">
        <v>20.04</v>
      </c>
      <c r="G27" s="41"/>
      <c r="H27" s="42">
        <f t="shared" si="0"/>
        <v>-1</v>
      </c>
      <c r="I27" s="41">
        <f t="shared" si="1"/>
        <v>0</v>
      </c>
      <c r="J27" s="38" t="s">
        <v>40</v>
      </c>
    </row>
    <row r="28" spans="1:10" s="43" customFormat="1" ht="20.25" customHeight="1" x14ac:dyDescent="0.35">
      <c r="A28" s="38">
        <v>25</v>
      </c>
      <c r="B28" s="38" t="s">
        <v>3</v>
      </c>
      <c r="C28" s="39" t="s">
        <v>18</v>
      </c>
      <c r="D28" s="38" t="s">
        <v>5</v>
      </c>
      <c r="E28" s="40">
        <v>233.2</v>
      </c>
      <c r="F28" s="41">
        <v>20.04</v>
      </c>
      <c r="G28" s="41"/>
      <c r="H28" s="42">
        <f>(G28-F28)/F28*100%</f>
        <v>-1</v>
      </c>
      <c r="I28" s="41">
        <f t="shared" si="1"/>
        <v>0</v>
      </c>
      <c r="J28" s="38" t="s">
        <v>40</v>
      </c>
    </row>
    <row r="29" spans="1:10" s="43" customFormat="1" ht="20.25" customHeight="1" x14ac:dyDescent="0.35">
      <c r="A29" s="38">
        <v>26</v>
      </c>
      <c r="B29" s="38" t="s">
        <v>3</v>
      </c>
      <c r="C29" s="39" t="s">
        <v>53</v>
      </c>
      <c r="D29" s="38" t="s">
        <v>5</v>
      </c>
      <c r="E29" s="40">
        <v>464.78</v>
      </c>
      <c r="F29" s="41">
        <v>20.04</v>
      </c>
      <c r="G29" s="41"/>
      <c r="H29" s="42">
        <f t="shared" si="0"/>
        <v>-1</v>
      </c>
      <c r="I29" s="41">
        <f t="shared" si="1"/>
        <v>0</v>
      </c>
      <c r="J29" s="38" t="s">
        <v>40</v>
      </c>
    </row>
    <row r="30" spans="1:10" s="43" customFormat="1" ht="20.25" customHeight="1" x14ac:dyDescent="0.35">
      <c r="A30" s="38">
        <v>27</v>
      </c>
      <c r="B30" s="38" t="s">
        <v>3</v>
      </c>
      <c r="C30" s="39" t="s">
        <v>10</v>
      </c>
      <c r="D30" s="38" t="s">
        <v>5</v>
      </c>
      <c r="E30" s="40">
        <v>199</v>
      </c>
      <c r="F30" s="41">
        <v>20.04</v>
      </c>
      <c r="G30" s="41"/>
      <c r="H30" s="42">
        <f t="shared" si="0"/>
        <v>-1</v>
      </c>
      <c r="I30" s="41">
        <f t="shared" si="1"/>
        <v>0</v>
      </c>
      <c r="J30" s="38" t="s">
        <v>40</v>
      </c>
    </row>
    <row r="31" spans="1:10" s="43" customFormat="1" ht="20.25" customHeight="1" x14ac:dyDescent="0.35">
      <c r="A31" s="38">
        <v>28</v>
      </c>
      <c r="B31" s="38" t="s">
        <v>3</v>
      </c>
      <c r="C31" s="39" t="s">
        <v>54</v>
      </c>
      <c r="D31" s="38" t="s">
        <v>5</v>
      </c>
      <c r="E31" s="40">
        <v>118.8</v>
      </c>
      <c r="F31" s="41">
        <v>20.04</v>
      </c>
      <c r="G31" s="41"/>
      <c r="H31" s="42">
        <f t="shared" si="0"/>
        <v>-1</v>
      </c>
      <c r="I31" s="41">
        <f t="shared" si="1"/>
        <v>0</v>
      </c>
      <c r="J31" s="38" t="s">
        <v>40</v>
      </c>
    </row>
    <row r="32" spans="1:10" s="43" customFormat="1" ht="20.25" customHeight="1" x14ac:dyDescent="0.35">
      <c r="A32" s="38">
        <v>29</v>
      </c>
      <c r="B32" s="38" t="s">
        <v>3</v>
      </c>
      <c r="C32" s="39" t="s">
        <v>15</v>
      </c>
      <c r="D32" s="38" t="s">
        <v>5</v>
      </c>
      <c r="E32" s="40">
        <v>69.400000000000006</v>
      </c>
      <c r="F32" s="41">
        <v>20.04</v>
      </c>
      <c r="G32" s="41"/>
      <c r="H32" s="42">
        <f t="shared" si="0"/>
        <v>-1</v>
      </c>
      <c r="I32" s="41">
        <f t="shared" si="1"/>
        <v>0</v>
      </c>
      <c r="J32" s="38" t="s">
        <v>40</v>
      </c>
    </row>
    <row r="33" spans="1:10" s="43" customFormat="1" ht="20.25" customHeight="1" x14ac:dyDescent="0.35">
      <c r="A33" s="38">
        <v>30</v>
      </c>
      <c r="B33" s="38" t="s">
        <v>3</v>
      </c>
      <c r="C33" s="39" t="s">
        <v>11</v>
      </c>
      <c r="D33" s="38" t="s">
        <v>5</v>
      </c>
      <c r="E33" s="40">
        <v>23.4</v>
      </c>
      <c r="F33" s="41">
        <v>20.04</v>
      </c>
      <c r="G33" s="41"/>
      <c r="H33" s="42">
        <f t="shared" si="0"/>
        <v>-1</v>
      </c>
      <c r="I33" s="41">
        <f t="shared" si="1"/>
        <v>0</v>
      </c>
      <c r="J33" s="38" t="s">
        <v>40</v>
      </c>
    </row>
    <row r="34" spans="1:10" s="43" customFormat="1" ht="20.25" customHeight="1" x14ac:dyDescent="0.35">
      <c r="A34" s="38"/>
      <c r="B34" s="38" t="s">
        <v>3</v>
      </c>
      <c r="C34" s="39" t="s">
        <v>329</v>
      </c>
      <c r="D34" s="38" t="s">
        <v>325</v>
      </c>
      <c r="E34" s="40">
        <v>50</v>
      </c>
      <c r="F34" s="41">
        <v>20.04</v>
      </c>
      <c r="G34" s="41"/>
      <c r="H34" s="42">
        <f t="shared" ref="H34" si="2">(G34-F34)/F34*100%</f>
        <v>-1</v>
      </c>
      <c r="I34" s="41">
        <f t="shared" ref="I34" si="3">E34*G34</f>
        <v>0</v>
      </c>
      <c r="J34" s="38" t="s">
        <v>40</v>
      </c>
    </row>
    <row r="35" spans="1:10" s="43" customFormat="1" ht="20.25" customHeight="1" x14ac:dyDescent="0.35">
      <c r="A35" s="38"/>
      <c r="B35" s="38" t="s">
        <v>3</v>
      </c>
      <c r="C35" s="39" t="s">
        <v>324</v>
      </c>
      <c r="D35" s="38" t="s">
        <v>325</v>
      </c>
      <c r="E35" s="40">
        <v>50</v>
      </c>
      <c r="F35" s="41">
        <v>20.04</v>
      </c>
      <c r="G35" s="41"/>
      <c r="H35" s="42">
        <f t="shared" si="0"/>
        <v>-1</v>
      </c>
      <c r="I35" s="41">
        <f t="shared" si="1"/>
        <v>0</v>
      </c>
      <c r="J35" s="38" t="s">
        <v>40</v>
      </c>
    </row>
    <row r="36" spans="1:10" s="43" customFormat="1" ht="20.25" customHeight="1" x14ac:dyDescent="0.35">
      <c r="A36" s="38"/>
      <c r="B36" s="38" t="s">
        <v>3</v>
      </c>
      <c r="C36" s="39" t="s">
        <v>326</v>
      </c>
      <c r="D36" s="38" t="s">
        <v>325</v>
      </c>
      <c r="E36" s="40">
        <v>50</v>
      </c>
      <c r="F36" s="41">
        <v>20.04</v>
      </c>
      <c r="G36" s="41"/>
      <c r="H36" s="42">
        <f t="shared" si="0"/>
        <v>-1</v>
      </c>
      <c r="I36" s="41">
        <f t="shared" si="1"/>
        <v>0</v>
      </c>
      <c r="J36" s="38" t="s">
        <v>40</v>
      </c>
    </row>
    <row r="37" spans="1:10" s="43" customFormat="1" ht="20.25" customHeight="1" x14ac:dyDescent="0.35">
      <c r="A37" s="38"/>
      <c r="B37" s="38" t="s">
        <v>3</v>
      </c>
      <c r="C37" s="39" t="s">
        <v>327</v>
      </c>
      <c r="D37" s="38" t="s">
        <v>325</v>
      </c>
      <c r="E37" s="40">
        <v>50</v>
      </c>
      <c r="F37" s="41">
        <v>20.04</v>
      </c>
      <c r="G37" s="41"/>
      <c r="H37" s="42">
        <f t="shared" si="0"/>
        <v>-1</v>
      </c>
      <c r="I37" s="41">
        <f t="shared" si="1"/>
        <v>0</v>
      </c>
      <c r="J37" s="38" t="s">
        <v>40</v>
      </c>
    </row>
    <row r="38" spans="1:10" s="43" customFormat="1" ht="20.25" customHeight="1" x14ac:dyDescent="0.35">
      <c r="A38" s="38"/>
      <c r="B38" s="38" t="s">
        <v>3</v>
      </c>
      <c r="C38" s="39" t="s">
        <v>328</v>
      </c>
      <c r="D38" s="38" t="s">
        <v>325</v>
      </c>
      <c r="E38" s="40">
        <v>30</v>
      </c>
      <c r="F38" s="41">
        <v>20.04</v>
      </c>
      <c r="G38" s="41"/>
      <c r="H38" s="42">
        <f t="shared" si="0"/>
        <v>-1</v>
      </c>
      <c r="I38" s="41">
        <f t="shared" si="1"/>
        <v>0</v>
      </c>
      <c r="J38" s="38" t="s">
        <v>40</v>
      </c>
    </row>
    <row r="39" spans="1:10" s="43" customFormat="1" ht="20.25" customHeight="1" x14ac:dyDescent="0.35">
      <c r="A39" s="38">
        <v>31</v>
      </c>
      <c r="B39" s="38" t="s">
        <v>59</v>
      </c>
      <c r="C39" s="39" t="s">
        <v>25</v>
      </c>
      <c r="D39" s="38" t="s">
        <v>5</v>
      </c>
      <c r="E39" s="44">
        <v>30000</v>
      </c>
      <c r="F39" s="41">
        <v>54.73</v>
      </c>
      <c r="G39" s="41"/>
      <c r="H39" s="42">
        <f t="shared" si="0"/>
        <v>-1</v>
      </c>
      <c r="I39" s="41">
        <f t="shared" si="1"/>
        <v>0</v>
      </c>
      <c r="J39" s="38" t="s">
        <v>63</v>
      </c>
    </row>
    <row r="40" spans="1:10" s="43" customFormat="1" ht="20.25" customHeight="1" x14ac:dyDescent="0.35">
      <c r="A40" s="38">
        <v>32</v>
      </c>
      <c r="B40" s="38" t="s">
        <v>59</v>
      </c>
      <c r="C40" s="39" t="s">
        <v>24</v>
      </c>
      <c r="D40" s="38" t="s">
        <v>5</v>
      </c>
      <c r="E40" s="44">
        <v>2949.6</v>
      </c>
      <c r="F40" s="41">
        <v>54.73</v>
      </c>
      <c r="G40" s="41"/>
      <c r="H40" s="42">
        <f t="shared" si="0"/>
        <v>-1</v>
      </c>
      <c r="I40" s="41">
        <f t="shared" si="1"/>
        <v>0</v>
      </c>
      <c r="J40" s="38" t="s">
        <v>63</v>
      </c>
    </row>
    <row r="41" spans="1:10" s="43" customFormat="1" ht="20.25" customHeight="1" x14ac:dyDescent="0.35">
      <c r="A41" s="38">
        <v>33</v>
      </c>
      <c r="B41" s="38" t="s">
        <v>59</v>
      </c>
      <c r="C41" s="39" t="s">
        <v>55</v>
      </c>
      <c r="D41" s="38" t="s">
        <v>5</v>
      </c>
      <c r="E41" s="44">
        <v>1689.2</v>
      </c>
      <c r="F41" s="41">
        <v>54.73</v>
      </c>
      <c r="G41" s="41"/>
      <c r="H41" s="42">
        <f t="shared" si="0"/>
        <v>-1</v>
      </c>
      <c r="I41" s="41">
        <f t="shared" si="1"/>
        <v>0</v>
      </c>
      <c r="J41" s="38"/>
    </row>
    <row r="42" spans="1:10" s="43" customFormat="1" ht="20.25" customHeight="1" x14ac:dyDescent="0.35">
      <c r="A42" s="38">
        <v>34</v>
      </c>
      <c r="B42" s="38" t="s">
        <v>59</v>
      </c>
      <c r="C42" s="39" t="s">
        <v>30</v>
      </c>
      <c r="D42" s="38" t="s">
        <v>5</v>
      </c>
      <c r="E42" s="44">
        <v>1066.8</v>
      </c>
      <c r="F42" s="41">
        <v>54.73</v>
      </c>
      <c r="G42" s="41"/>
      <c r="H42" s="42">
        <f t="shared" si="0"/>
        <v>-1</v>
      </c>
      <c r="I42" s="41">
        <f t="shared" si="1"/>
        <v>0</v>
      </c>
      <c r="J42" s="38" t="s">
        <v>63</v>
      </c>
    </row>
    <row r="43" spans="1:10" s="43" customFormat="1" ht="20.25" customHeight="1" x14ac:dyDescent="0.35">
      <c r="A43" s="38">
        <v>35</v>
      </c>
      <c r="B43" s="38" t="s">
        <v>59</v>
      </c>
      <c r="C43" s="39" t="s">
        <v>23</v>
      </c>
      <c r="D43" s="38" t="s">
        <v>5</v>
      </c>
      <c r="E43" s="44">
        <v>1794</v>
      </c>
      <c r="F43" s="41">
        <v>54.73</v>
      </c>
      <c r="G43" s="41"/>
      <c r="H43" s="42">
        <f t="shared" si="0"/>
        <v>-1</v>
      </c>
      <c r="I43" s="41">
        <f t="shared" si="1"/>
        <v>0</v>
      </c>
      <c r="J43" s="38" t="s">
        <v>63</v>
      </c>
    </row>
    <row r="44" spans="1:10" s="43" customFormat="1" ht="20.25" customHeight="1" x14ac:dyDescent="0.35">
      <c r="A44" s="38">
        <v>36</v>
      </c>
      <c r="B44" s="38" t="s">
        <v>59</v>
      </c>
      <c r="C44" s="39" t="s">
        <v>56</v>
      </c>
      <c r="D44" s="38" t="s">
        <v>5</v>
      </c>
      <c r="E44" s="44">
        <v>499.4</v>
      </c>
      <c r="F44" s="41">
        <v>54.73</v>
      </c>
      <c r="G44" s="41"/>
      <c r="H44" s="42">
        <f t="shared" si="0"/>
        <v>-1</v>
      </c>
      <c r="I44" s="41">
        <f t="shared" si="1"/>
        <v>0</v>
      </c>
      <c r="J44" s="38" t="s">
        <v>63</v>
      </c>
    </row>
    <row r="45" spans="1:10" s="43" customFormat="1" ht="20.25" customHeight="1" x14ac:dyDescent="0.35">
      <c r="A45" s="38">
        <v>37</v>
      </c>
      <c r="B45" s="38" t="s">
        <v>59</v>
      </c>
      <c r="C45" s="39" t="s">
        <v>31</v>
      </c>
      <c r="D45" s="38" t="s">
        <v>5</v>
      </c>
      <c r="E45" s="44">
        <v>1166.4000000000001</v>
      </c>
      <c r="F45" s="41">
        <v>54.73</v>
      </c>
      <c r="G45" s="41"/>
      <c r="H45" s="42">
        <f t="shared" si="0"/>
        <v>-1</v>
      </c>
      <c r="I45" s="41">
        <f t="shared" si="1"/>
        <v>0</v>
      </c>
      <c r="J45" s="38" t="s">
        <v>63</v>
      </c>
    </row>
    <row r="46" spans="1:10" s="43" customFormat="1" ht="20.25" customHeight="1" x14ac:dyDescent="0.35">
      <c r="A46" s="38">
        <v>38</v>
      </c>
      <c r="B46" s="38" t="s">
        <v>59</v>
      </c>
      <c r="C46" s="39" t="s">
        <v>32</v>
      </c>
      <c r="D46" s="38" t="s">
        <v>5</v>
      </c>
      <c r="E46" s="44">
        <v>634.4</v>
      </c>
      <c r="F46" s="41">
        <v>54.73</v>
      </c>
      <c r="G46" s="41"/>
      <c r="H46" s="42">
        <f t="shared" si="0"/>
        <v>-1</v>
      </c>
      <c r="I46" s="41">
        <f t="shared" si="1"/>
        <v>0</v>
      </c>
      <c r="J46" s="38" t="s">
        <v>63</v>
      </c>
    </row>
    <row r="47" spans="1:10" s="43" customFormat="1" ht="20.25" customHeight="1" x14ac:dyDescent="0.35">
      <c r="A47" s="38">
        <v>39</v>
      </c>
      <c r="B47" s="38" t="s">
        <v>59</v>
      </c>
      <c r="C47" s="39" t="s">
        <v>57</v>
      </c>
      <c r="D47" s="38" t="s">
        <v>5</v>
      </c>
      <c r="E47" s="44">
        <v>1633.8</v>
      </c>
      <c r="F47" s="41">
        <v>54.73</v>
      </c>
      <c r="G47" s="41"/>
      <c r="H47" s="42">
        <f t="shared" si="0"/>
        <v>-1</v>
      </c>
      <c r="I47" s="41">
        <f t="shared" si="1"/>
        <v>0</v>
      </c>
      <c r="J47" s="38" t="s">
        <v>63</v>
      </c>
    </row>
    <row r="48" spans="1:10" s="43" customFormat="1" ht="20.25" customHeight="1" x14ac:dyDescent="0.35">
      <c r="A48" s="38">
        <v>40</v>
      </c>
      <c r="B48" s="38" t="s">
        <v>59</v>
      </c>
      <c r="C48" s="39" t="s">
        <v>26</v>
      </c>
      <c r="D48" s="38" t="s">
        <v>5</v>
      </c>
      <c r="E48" s="44">
        <v>302.2</v>
      </c>
      <c r="F48" s="41">
        <v>54.73</v>
      </c>
      <c r="G48" s="41"/>
      <c r="H48" s="42">
        <f t="shared" si="0"/>
        <v>-1</v>
      </c>
      <c r="I48" s="41">
        <f t="shared" si="1"/>
        <v>0</v>
      </c>
      <c r="J48" s="38" t="s">
        <v>63</v>
      </c>
    </row>
    <row r="49" spans="1:12" s="43" customFormat="1" ht="20.25" customHeight="1" x14ac:dyDescent="0.35">
      <c r="A49" s="38">
        <v>41</v>
      </c>
      <c r="B49" s="38" t="s">
        <v>22</v>
      </c>
      <c r="C49" s="39" t="s">
        <v>33</v>
      </c>
      <c r="D49" s="38" t="s">
        <v>5</v>
      </c>
      <c r="E49" s="44">
        <v>280.39999999999998</v>
      </c>
      <c r="F49" s="41">
        <v>54.73</v>
      </c>
      <c r="G49" s="41"/>
      <c r="H49" s="42">
        <f t="shared" si="0"/>
        <v>-1</v>
      </c>
      <c r="I49" s="41">
        <f t="shared" si="1"/>
        <v>0</v>
      </c>
      <c r="J49" s="38" t="s">
        <v>63</v>
      </c>
    </row>
    <row r="50" spans="1:12" s="43" customFormat="1" ht="20.25" customHeight="1" x14ac:dyDescent="0.35">
      <c r="A50" s="38">
        <v>42</v>
      </c>
      <c r="B50" s="38" t="s">
        <v>22</v>
      </c>
      <c r="C50" s="39" t="s">
        <v>29</v>
      </c>
      <c r="D50" s="38" t="s">
        <v>5</v>
      </c>
      <c r="E50" s="44">
        <v>64.400000000000006</v>
      </c>
      <c r="F50" s="41">
        <v>54.73</v>
      </c>
      <c r="G50" s="41"/>
      <c r="H50" s="42">
        <f t="shared" si="0"/>
        <v>-1</v>
      </c>
      <c r="I50" s="41">
        <f t="shared" si="1"/>
        <v>0</v>
      </c>
      <c r="J50" s="38" t="s">
        <v>63</v>
      </c>
    </row>
    <row r="51" spans="1:12" s="43" customFormat="1" ht="20.25" customHeight="1" x14ac:dyDescent="0.35">
      <c r="A51" s="38">
        <v>43</v>
      </c>
      <c r="B51" s="38" t="s">
        <v>22</v>
      </c>
      <c r="C51" s="39" t="s">
        <v>28</v>
      </c>
      <c r="D51" s="38" t="s">
        <v>5</v>
      </c>
      <c r="E51" s="44">
        <v>35.6</v>
      </c>
      <c r="F51" s="41">
        <v>54.73</v>
      </c>
      <c r="G51" s="41"/>
      <c r="H51" s="42">
        <f t="shared" si="0"/>
        <v>-1</v>
      </c>
      <c r="I51" s="41">
        <f t="shared" si="1"/>
        <v>0</v>
      </c>
      <c r="J51" s="38" t="s">
        <v>63</v>
      </c>
    </row>
    <row r="52" spans="1:12" s="43" customFormat="1" ht="20.25" customHeight="1" x14ac:dyDescent="0.35">
      <c r="A52" s="38">
        <v>44</v>
      </c>
      <c r="B52" s="38" t="s">
        <v>22</v>
      </c>
      <c r="C52" s="39" t="s">
        <v>58</v>
      </c>
      <c r="D52" s="38" t="s">
        <v>5</v>
      </c>
      <c r="E52" s="44">
        <v>40</v>
      </c>
      <c r="F52" s="41">
        <v>54.73</v>
      </c>
      <c r="G52" s="41"/>
      <c r="H52" s="42">
        <f t="shared" si="0"/>
        <v>-1</v>
      </c>
      <c r="I52" s="41">
        <f t="shared" si="1"/>
        <v>0</v>
      </c>
      <c r="J52" s="38" t="s">
        <v>63</v>
      </c>
    </row>
    <row r="53" spans="1:12" s="43" customFormat="1" ht="20.25" customHeight="1" x14ac:dyDescent="0.35">
      <c r="A53" s="38"/>
      <c r="B53" s="38" t="s">
        <v>22</v>
      </c>
      <c r="C53" s="39" t="s">
        <v>331</v>
      </c>
      <c r="D53" s="38" t="s">
        <v>5</v>
      </c>
      <c r="E53" s="44">
        <v>50</v>
      </c>
      <c r="F53" s="41">
        <v>54.73</v>
      </c>
      <c r="G53" s="41"/>
      <c r="H53" s="42">
        <f t="shared" si="0"/>
        <v>-1</v>
      </c>
      <c r="I53" s="41">
        <f t="shared" si="1"/>
        <v>0</v>
      </c>
      <c r="J53" s="38" t="s">
        <v>63</v>
      </c>
    </row>
    <row r="54" spans="1:12" s="43" customFormat="1" ht="20.25" customHeight="1" x14ac:dyDescent="0.35">
      <c r="A54" s="38"/>
      <c r="B54" s="38" t="s">
        <v>22</v>
      </c>
      <c r="C54" s="39" t="s">
        <v>332</v>
      </c>
      <c r="D54" s="38" t="s">
        <v>5</v>
      </c>
      <c r="E54" s="44">
        <v>50</v>
      </c>
      <c r="F54" s="41">
        <v>54.73</v>
      </c>
      <c r="G54" s="41"/>
      <c r="H54" s="42">
        <f t="shared" si="0"/>
        <v>-1</v>
      </c>
      <c r="I54" s="41">
        <f t="shared" si="1"/>
        <v>0</v>
      </c>
      <c r="J54" s="38" t="s">
        <v>63</v>
      </c>
    </row>
    <row r="55" spans="1:12" s="43" customFormat="1" ht="20.25" customHeight="1" x14ac:dyDescent="0.35">
      <c r="A55" s="38"/>
      <c r="B55" s="38" t="s">
        <v>22</v>
      </c>
      <c r="C55" s="39" t="s">
        <v>333</v>
      </c>
      <c r="D55" s="38" t="s">
        <v>5</v>
      </c>
      <c r="E55" s="44">
        <v>50</v>
      </c>
      <c r="F55" s="41">
        <v>54.73</v>
      </c>
      <c r="G55" s="41"/>
      <c r="H55" s="42">
        <f t="shared" si="0"/>
        <v>-1</v>
      </c>
      <c r="I55" s="41">
        <f t="shared" si="1"/>
        <v>0</v>
      </c>
      <c r="J55" s="38" t="s">
        <v>63</v>
      </c>
    </row>
    <row r="56" spans="1:12" s="43" customFormat="1" ht="20.25" customHeight="1" x14ac:dyDescent="0.35">
      <c r="A56" s="38"/>
      <c r="B56" s="38" t="s">
        <v>22</v>
      </c>
      <c r="C56" s="39" t="s">
        <v>334</v>
      </c>
      <c r="D56" s="38" t="s">
        <v>5</v>
      </c>
      <c r="E56" s="44">
        <v>50</v>
      </c>
      <c r="F56" s="41">
        <v>54.73</v>
      </c>
      <c r="G56" s="41"/>
      <c r="H56" s="42">
        <f t="shared" si="0"/>
        <v>-1</v>
      </c>
      <c r="I56" s="41">
        <f t="shared" si="1"/>
        <v>0</v>
      </c>
      <c r="J56" s="38" t="s">
        <v>63</v>
      </c>
    </row>
    <row r="57" spans="1:12" s="43" customFormat="1" ht="20.25" customHeight="1" x14ac:dyDescent="0.35">
      <c r="A57" s="38"/>
      <c r="B57" s="38" t="s">
        <v>22</v>
      </c>
      <c r="C57" s="39" t="s">
        <v>335</v>
      </c>
      <c r="D57" s="38" t="s">
        <v>5</v>
      </c>
      <c r="E57" s="44">
        <v>50</v>
      </c>
      <c r="F57" s="41">
        <v>54.73</v>
      </c>
      <c r="G57" s="41"/>
      <c r="H57" s="42">
        <f t="shared" si="0"/>
        <v>-1</v>
      </c>
      <c r="I57" s="41">
        <f t="shared" si="1"/>
        <v>0</v>
      </c>
      <c r="J57" s="38" t="s">
        <v>63</v>
      </c>
    </row>
    <row r="58" spans="1:12" s="43" customFormat="1" ht="20.25" customHeight="1" x14ac:dyDescent="0.35">
      <c r="A58" s="38"/>
      <c r="B58" s="38" t="s">
        <v>22</v>
      </c>
      <c r="C58" s="39" t="s">
        <v>336</v>
      </c>
      <c r="D58" s="38" t="s">
        <v>5</v>
      </c>
      <c r="E58" s="44">
        <v>50</v>
      </c>
      <c r="F58" s="41">
        <v>54.73</v>
      </c>
      <c r="G58" s="41"/>
      <c r="H58" s="42">
        <f t="shared" si="0"/>
        <v>-1</v>
      </c>
      <c r="I58" s="41">
        <f t="shared" si="1"/>
        <v>0</v>
      </c>
      <c r="J58" s="38" t="s">
        <v>63</v>
      </c>
    </row>
    <row r="59" spans="1:12" s="43" customFormat="1" ht="20.25" customHeight="1" x14ac:dyDescent="0.35">
      <c r="A59" s="38">
        <v>45</v>
      </c>
      <c r="B59" s="38" t="s">
        <v>22</v>
      </c>
      <c r="C59" s="39" t="s">
        <v>27</v>
      </c>
      <c r="D59" s="38" t="s">
        <v>5</v>
      </c>
      <c r="E59" s="44">
        <v>4.8</v>
      </c>
      <c r="F59" s="41">
        <v>54.73</v>
      </c>
      <c r="G59" s="41"/>
      <c r="H59" s="42">
        <f t="shared" si="0"/>
        <v>-1</v>
      </c>
      <c r="I59" s="41">
        <f t="shared" si="1"/>
        <v>0</v>
      </c>
      <c r="J59" s="38" t="s">
        <v>63</v>
      </c>
    </row>
    <row r="60" spans="1:12" s="50" customFormat="1" ht="93.5" customHeight="1" x14ac:dyDescent="0.3">
      <c r="A60" s="45">
        <v>46</v>
      </c>
      <c r="B60" s="45" t="s">
        <v>60</v>
      </c>
      <c r="C60" s="39" t="s">
        <v>75</v>
      </c>
      <c r="D60" s="45" t="s">
        <v>5</v>
      </c>
      <c r="E60" s="44">
        <v>10000</v>
      </c>
      <c r="F60" s="46">
        <v>30</v>
      </c>
      <c r="G60" s="46"/>
      <c r="H60" s="47">
        <f t="shared" si="0"/>
        <v>-1</v>
      </c>
      <c r="I60" s="46">
        <f t="shared" si="1"/>
        <v>0</v>
      </c>
      <c r="J60" s="48" t="s">
        <v>323</v>
      </c>
      <c r="K60" s="49"/>
      <c r="L60" s="49"/>
    </row>
    <row r="61" spans="1:12" ht="20.25" customHeight="1" x14ac:dyDescent="0.35">
      <c r="A61" s="51" t="s">
        <v>61</v>
      </c>
      <c r="B61" s="51"/>
      <c r="C61" s="51"/>
      <c r="D61" s="51"/>
      <c r="E61" s="51"/>
      <c r="F61" s="51"/>
      <c r="G61" s="51"/>
      <c r="H61" s="52">
        <f>SUM(I4:I60)</f>
        <v>0</v>
      </c>
      <c r="I61" s="52"/>
      <c r="J61" s="52"/>
    </row>
    <row r="62" spans="1:12" ht="20.25" customHeight="1" x14ac:dyDescent="0.35">
      <c r="A62" s="53"/>
      <c r="B62" s="53"/>
      <c r="C62" s="53"/>
      <c r="D62" s="53"/>
      <c r="E62" s="53"/>
      <c r="F62" s="53"/>
      <c r="G62" s="53"/>
      <c r="H62" s="53"/>
      <c r="I62" s="53"/>
      <c r="J62" s="53"/>
    </row>
    <row r="63" spans="1:12" ht="20.25" customHeight="1" x14ac:dyDescent="0.35">
      <c r="A63" s="53" t="s">
        <v>68</v>
      </c>
      <c r="B63" s="53"/>
      <c r="C63" s="53"/>
      <c r="D63" s="53"/>
      <c r="E63" s="53"/>
      <c r="F63" s="53"/>
      <c r="G63" s="53"/>
      <c r="H63" s="53"/>
      <c r="I63" s="53"/>
      <c r="J63" s="53"/>
    </row>
    <row r="64" spans="1:12" ht="20.25" customHeight="1" x14ac:dyDescent="0.35">
      <c r="A64" s="53"/>
      <c r="B64" s="53"/>
      <c r="C64" s="53"/>
      <c r="D64" s="53"/>
      <c r="E64" s="53"/>
      <c r="F64" s="53"/>
      <c r="G64" s="53"/>
      <c r="H64" s="53"/>
      <c r="I64" s="53"/>
      <c r="J64" s="53"/>
    </row>
    <row r="65" spans="1:10" ht="20.25" customHeight="1" x14ac:dyDescent="0.35">
      <c r="A65" s="53" t="s">
        <v>66</v>
      </c>
      <c r="B65" s="53"/>
      <c r="C65" s="53"/>
      <c r="D65" s="53"/>
      <c r="E65" s="53"/>
      <c r="F65" s="53"/>
      <c r="G65" s="53"/>
      <c r="H65" s="53"/>
      <c r="I65" s="53"/>
      <c r="J65" s="53"/>
    </row>
    <row r="66" spans="1:10" ht="20.25" customHeight="1" x14ac:dyDescent="0.35">
      <c r="A66" s="53"/>
      <c r="B66" s="53"/>
      <c r="C66" s="53"/>
      <c r="D66" s="53"/>
      <c r="E66" s="53"/>
      <c r="F66" s="53"/>
      <c r="G66" s="53"/>
      <c r="H66" s="53"/>
      <c r="I66" s="53"/>
      <c r="J66" s="53"/>
    </row>
    <row r="67" spans="1:10" ht="20.25" customHeight="1" x14ac:dyDescent="0.3">
      <c r="A67" s="54" t="s">
        <v>37</v>
      </c>
      <c r="B67" s="55"/>
      <c r="C67" s="55"/>
      <c r="D67" s="55"/>
      <c r="E67" s="55"/>
      <c r="F67" s="55"/>
      <c r="G67" s="55"/>
      <c r="H67" s="55"/>
      <c r="I67" s="55"/>
      <c r="J67" s="56"/>
    </row>
    <row r="68" spans="1:10" ht="30.5" customHeight="1" x14ac:dyDescent="0.3">
      <c r="A68" s="57" t="s">
        <v>71</v>
      </c>
      <c r="B68" s="57"/>
      <c r="C68" s="57"/>
      <c r="D68" s="57"/>
      <c r="E68" s="57"/>
      <c r="F68" s="57"/>
      <c r="G68" s="57"/>
      <c r="H68" s="57"/>
      <c r="I68" s="57"/>
      <c r="J68" s="57"/>
    </row>
    <row r="69" spans="1:10" ht="30.75" customHeight="1" x14ac:dyDescent="0.3">
      <c r="A69" s="57" t="s">
        <v>64</v>
      </c>
      <c r="B69" s="57"/>
      <c r="C69" s="57"/>
      <c r="D69" s="57"/>
      <c r="E69" s="57"/>
      <c r="F69" s="57"/>
      <c r="G69" s="57"/>
      <c r="H69" s="57"/>
      <c r="I69" s="57"/>
      <c r="J69" s="57"/>
    </row>
    <row r="70" spans="1:10" ht="30.75" customHeight="1" x14ac:dyDescent="0.3">
      <c r="A70" s="57" t="s">
        <v>65</v>
      </c>
      <c r="B70" s="57"/>
      <c r="C70" s="57"/>
      <c r="D70" s="57"/>
      <c r="E70" s="57"/>
      <c r="F70" s="57"/>
      <c r="G70" s="57"/>
      <c r="H70" s="57"/>
      <c r="I70" s="57"/>
      <c r="J70" s="57"/>
    </row>
    <row r="71" spans="1:10" ht="20.25" customHeight="1" x14ac:dyDescent="0.3">
      <c r="A71" s="57" t="s">
        <v>38</v>
      </c>
      <c r="B71" s="57"/>
      <c r="C71" s="57"/>
      <c r="D71" s="57"/>
      <c r="E71" s="57"/>
      <c r="F71" s="57"/>
      <c r="G71" s="57"/>
      <c r="H71" s="57"/>
      <c r="I71" s="57"/>
      <c r="J71" s="57"/>
    </row>
    <row r="72" spans="1:10" ht="20.25" customHeight="1" x14ac:dyDescent="0.3">
      <c r="A72" s="57" t="s">
        <v>72</v>
      </c>
      <c r="B72" s="57"/>
      <c r="C72" s="57"/>
      <c r="D72" s="57"/>
      <c r="E72" s="57"/>
      <c r="F72" s="57"/>
      <c r="G72" s="57"/>
      <c r="H72" s="57"/>
      <c r="I72" s="57"/>
      <c r="J72" s="57"/>
    </row>
    <row r="73" spans="1:10" ht="20.25" customHeight="1" x14ac:dyDescent="0.3">
      <c r="A73" s="57" t="s">
        <v>73</v>
      </c>
      <c r="B73" s="57"/>
      <c r="C73" s="57"/>
      <c r="D73" s="57"/>
      <c r="E73" s="57"/>
      <c r="F73" s="57"/>
      <c r="G73" s="57"/>
      <c r="H73" s="57"/>
      <c r="I73" s="57"/>
      <c r="J73" s="57"/>
    </row>
    <row r="74" spans="1:10" ht="30.75" customHeight="1" x14ac:dyDescent="0.3">
      <c r="A74" s="57" t="s">
        <v>74</v>
      </c>
      <c r="B74" s="57"/>
      <c r="C74" s="57"/>
      <c r="D74" s="57"/>
      <c r="E74" s="57"/>
      <c r="F74" s="57"/>
      <c r="G74" s="57"/>
      <c r="H74" s="57"/>
      <c r="I74" s="57"/>
      <c r="J74" s="57"/>
    </row>
    <row r="75" spans="1:10" ht="20.25" customHeight="1" x14ac:dyDescent="0.3">
      <c r="A75" s="57" t="s">
        <v>337</v>
      </c>
      <c r="B75" s="57"/>
      <c r="C75" s="57"/>
      <c r="D75" s="57"/>
      <c r="E75" s="57"/>
      <c r="F75" s="57"/>
      <c r="G75" s="57"/>
      <c r="H75" s="57"/>
      <c r="I75" s="57"/>
      <c r="J75" s="57"/>
    </row>
    <row r="76" spans="1:10" ht="20.25" customHeight="1" x14ac:dyDescent="0.3">
      <c r="A76" s="57" t="s">
        <v>338</v>
      </c>
      <c r="B76" s="57"/>
      <c r="C76" s="57"/>
      <c r="D76" s="57"/>
      <c r="E76" s="57"/>
      <c r="F76" s="57"/>
      <c r="G76" s="57"/>
      <c r="H76" s="57"/>
      <c r="I76" s="57"/>
      <c r="J76" s="57"/>
    </row>
    <row r="77" spans="1:10" ht="20.25" customHeight="1" x14ac:dyDescent="0.3">
      <c r="A77" s="58"/>
      <c r="B77" s="58"/>
      <c r="C77" s="58"/>
      <c r="D77" s="58"/>
      <c r="E77" s="58"/>
      <c r="F77" s="58"/>
      <c r="G77" s="58"/>
      <c r="H77" s="58"/>
      <c r="I77" s="58"/>
      <c r="J77" s="58"/>
    </row>
    <row r="78" spans="1:10" x14ac:dyDescent="0.3">
      <c r="A78" s="58"/>
      <c r="B78" s="58"/>
      <c r="C78" s="58"/>
      <c r="D78" s="58"/>
      <c r="E78" s="58"/>
      <c r="F78" s="58"/>
      <c r="G78" s="58"/>
      <c r="H78" s="58"/>
      <c r="I78" s="58"/>
      <c r="J78" s="58"/>
    </row>
  </sheetData>
  <mergeCells count="21">
    <mergeCell ref="A1:J1"/>
    <mergeCell ref="A68:J68"/>
    <mergeCell ref="A69:J69"/>
    <mergeCell ref="A70:J70"/>
    <mergeCell ref="A71:J71"/>
    <mergeCell ref="A61:G61"/>
    <mergeCell ref="H61:J61"/>
    <mergeCell ref="A2:I2"/>
    <mergeCell ref="A77:J77"/>
    <mergeCell ref="A78:J78"/>
    <mergeCell ref="A62:J62"/>
    <mergeCell ref="A63:J63"/>
    <mergeCell ref="A64:J64"/>
    <mergeCell ref="A65:J65"/>
    <mergeCell ref="A66:J66"/>
    <mergeCell ref="A67:J67"/>
    <mergeCell ref="A75:J75"/>
    <mergeCell ref="A76:J76"/>
    <mergeCell ref="A72:J72"/>
    <mergeCell ref="A73:J73"/>
    <mergeCell ref="A74:J74"/>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J6" sqref="J6"/>
    </sheetView>
  </sheetViews>
  <sheetFormatPr defaultRowHeight="46.5" customHeight="1" x14ac:dyDescent="0.3"/>
  <cols>
    <col min="1" max="1" width="14.4140625" style="1" customWidth="1"/>
    <col min="2" max="4" width="21.58203125" style="1" customWidth="1"/>
    <col min="5" max="5" width="30" style="2" customWidth="1"/>
    <col min="6" max="16384" width="8.6640625" style="1"/>
  </cols>
  <sheetData>
    <row r="1" spans="1:5" s="3" customFormat="1" ht="46.5" customHeight="1" x14ac:dyDescent="0.4">
      <c r="A1" s="20" t="s">
        <v>84</v>
      </c>
      <c r="B1" s="20"/>
      <c r="C1" s="20"/>
      <c r="D1" s="20"/>
      <c r="E1" s="20"/>
    </row>
    <row r="2" spans="1:5" ht="46.5" customHeight="1" x14ac:dyDescent="0.3">
      <c r="A2" s="4" t="s">
        <v>83</v>
      </c>
      <c r="B2" s="5" t="s">
        <v>340</v>
      </c>
      <c r="C2" s="5" t="s">
        <v>341</v>
      </c>
      <c r="D2" s="5" t="s">
        <v>342</v>
      </c>
      <c r="E2" s="6" t="s">
        <v>339</v>
      </c>
    </row>
    <row r="3" spans="1:5" ht="46.5" customHeight="1" x14ac:dyDescent="0.3">
      <c r="A3" s="4" t="s">
        <v>76</v>
      </c>
      <c r="B3" s="4">
        <v>40.380000000000003</v>
      </c>
      <c r="C3" s="4">
        <v>40.25</v>
      </c>
      <c r="D3" s="4">
        <v>39.630000000000003</v>
      </c>
      <c r="E3" s="6">
        <f>(B3+C3+D3)/3/2</f>
        <v>20.043333333333333</v>
      </c>
    </row>
    <row r="4" spans="1:5" ht="46.5" customHeight="1" x14ac:dyDescent="0.3">
      <c r="A4" s="4" t="s">
        <v>77</v>
      </c>
      <c r="B4" s="4">
        <v>59.25</v>
      </c>
      <c r="C4" s="4">
        <v>59.5</v>
      </c>
      <c r="D4" s="4">
        <v>58.88</v>
      </c>
      <c r="E4" s="6">
        <f t="shared" ref="E4:E7" si="0">(B4+C4+D4)/3/2</f>
        <v>29.605</v>
      </c>
    </row>
    <row r="5" spans="1:5" ht="46.5" customHeight="1" x14ac:dyDescent="0.3">
      <c r="A5" s="4" t="s">
        <v>79</v>
      </c>
      <c r="B5" s="4">
        <v>32</v>
      </c>
      <c r="C5" s="4">
        <v>32.25</v>
      </c>
      <c r="D5" s="4">
        <v>31.63</v>
      </c>
      <c r="E5" s="6">
        <f t="shared" si="0"/>
        <v>15.979999999999999</v>
      </c>
    </row>
    <row r="6" spans="1:5" ht="46.5" customHeight="1" x14ac:dyDescent="0.3">
      <c r="A6" s="4" t="s">
        <v>80</v>
      </c>
      <c r="B6" s="4">
        <v>33.630000000000003</v>
      </c>
      <c r="C6" s="4">
        <v>34.630000000000003</v>
      </c>
      <c r="D6" s="4">
        <v>33.75</v>
      </c>
      <c r="E6" s="6">
        <f t="shared" si="0"/>
        <v>17.001666666666669</v>
      </c>
    </row>
    <row r="7" spans="1:5" ht="46.5" customHeight="1" x14ac:dyDescent="0.3">
      <c r="A7" s="4" t="s">
        <v>82</v>
      </c>
      <c r="B7" s="4">
        <v>109.5</v>
      </c>
      <c r="C7" s="4">
        <v>109.57</v>
      </c>
      <c r="D7" s="4">
        <v>109.29</v>
      </c>
      <c r="E7" s="6">
        <f t="shared" si="0"/>
        <v>54.726666666666667</v>
      </c>
    </row>
  </sheetData>
  <mergeCells count="1">
    <mergeCell ref="A1:E1"/>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H32" sqref="H32"/>
    </sheetView>
  </sheetViews>
  <sheetFormatPr defaultRowHeight="14" x14ac:dyDescent="0.3"/>
  <cols>
    <col min="1" max="1" width="13.58203125" customWidth="1"/>
    <col min="3" max="3" width="10.83203125" customWidth="1"/>
    <col min="4" max="4" width="16.75" customWidth="1"/>
    <col min="7" max="7" width="14.25" customWidth="1"/>
  </cols>
  <sheetData>
    <row r="1" spans="1:9" ht="15" x14ac:dyDescent="0.3">
      <c r="A1" s="21" t="s">
        <v>85</v>
      </c>
      <c r="B1" s="22"/>
      <c r="C1" s="22"/>
      <c r="D1" s="22"/>
      <c r="E1" s="22"/>
      <c r="F1" s="22"/>
      <c r="G1" s="22"/>
      <c r="H1" s="22"/>
      <c r="I1" s="22"/>
    </row>
    <row r="2" spans="1:9" ht="15" x14ac:dyDescent="0.3">
      <c r="A2" s="7" t="s">
        <v>86</v>
      </c>
      <c r="B2" s="7" t="s">
        <v>87</v>
      </c>
      <c r="C2" s="7" t="s">
        <v>88</v>
      </c>
      <c r="D2" s="7" t="s">
        <v>86</v>
      </c>
      <c r="E2" s="7" t="s">
        <v>87</v>
      </c>
      <c r="F2" s="7" t="s">
        <v>88</v>
      </c>
      <c r="G2" s="7" t="s">
        <v>86</v>
      </c>
      <c r="H2" s="7" t="s">
        <v>87</v>
      </c>
      <c r="I2" s="7" t="s">
        <v>88</v>
      </c>
    </row>
    <row r="3" spans="1:9" ht="15" x14ac:dyDescent="0.3">
      <c r="A3" s="23"/>
      <c r="B3" s="23"/>
      <c r="C3" s="23"/>
      <c r="D3" s="23"/>
      <c r="E3" s="23"/>
      <c r="F3" s="23"/>
      <c r="G3" s="23"/>
      <c r="H3" s="23"/>
      <c r="I3" s="24" t="s">
        <v>89</v>
      </c>
    </row>
    <row r="4" spans="1:9" ht="15" x14ac:dyDescent="0.3">
      <c r="A4" s="8" t="s">
        <v>90</v>
      </c>
      <c r="B4" s="8" t="s">
        <v>91</v>
      </c>
      <c r="C4" s="8" t="s">
        <v>92</v>
      </c>
      <c r="D4" s="8" t="s">
        <v>93</v>
      </c>
      <c r="E4" s="8" t="s">
        <v>91</v>
      </c>
      <c r="F4" s="8" t="s">
        <v>94</v>
      </c>
      <c r="G4" s="8" t="s">
        <v>95</v>
      </c>
      <c r="H4" s="8" t="s">
        <v>91</v>
      </c>
      <c r="I4" s="8" t="s">
        <v>96</v>
      </c>
    </row>
    <row r="5" spans="1:9" ht="15" x14ac:dyDescent="0.3">
      <c r="A5" s="8" t="s">
        <v>97</v>
      </c>
      <c r="B5" s="8" t="s">
        <v>91</v>
      </c>
      <c r="C5" s="8" t="s">
        <v>98</v>
      </c>
      <c r="D5" s="8" t="s">
        <v>99</v>
      </c>
      <c r="E5" s="8" t="s">
        <v>91</v>
      </c>
      <c r="F5" s="8" t="s">
        <v>96</v>
      </c>
      <c r="G5" s="8" t="s">
        <v>100</v>
      </c>
      <c r="H5" s="8" t="s">
        <v>91</v>
      </c>
      <c r="I5" s="8" t="s">
        <v>101</v>
      </c>
    </row>
    <row r="6" spans="1:9" ht="15" x14ac:dyDescent="0.3">
      <c r="A6" s="8" t="s">
        <v>102</v>
      </c>
      <c r="B6" s="8" t="s">
        <v>91</v>
      </c>
      <c r="C6" s="8" t="s">
        <v>103</v>
      </c>
      <c r="D6" s="8" t="s">
        <v>104</v>
      </c>
      <c r="E6" s="8" t="s">
        <v>91</v>
      </c>
      <c r="F6" s="8" t="s">
        <v>105</v>
      </c>
      <c r="G6" s="8" t="s">
        <v>106</v>
      </c>
      <c r="H6" s="8" t="s">
        <v>91</v>
      </c>
      <c r="I6" s="8" t="s">
        <v>107</v>
      </c>
    </row>
    <row r="7" spans="1:9" ht="15" x14ac:dyDescent="0.3">
      <c r="A7" s="8" t="s">
        <v>108</v>
      </c>
      <c r="B7" s="8" t="s">
        <v>91</v>
      </c>
      <c r="C7" s="8" t="s">
        <v>109</v>
      </c>
      <c r="D7" s="8" t="s">
        <v>110</v>
      </c>
      <c r="E7" s="8" t="s">
        <v>91</v>
      </c>
      <c r="F7" s="8" t="s">
        <v>111</v>
      </c>
      <c r="G7" s="8" t="s">
        <v>112</v>
      </c>
      <c r="H7" s="8" t="s">
        <v>91</v>
      </c>
      <c r="I7" s="8" t="s">
        <v>113</v>
      </c>
    </row>
    <row r="8" spans="1:9" ht="15" x14ac:dyDescent="0.3">
      <c r="A8" s="8" t="s">
        <v>114</v>
      </c>
      <c r="B8" s="8" t="s">
        <v>91</v>
      </c>
      <c r="C8" s="8" t="s">
        <v>115</v>
      </c>
      <c r="D8" s="8" t="s">
        <v>116</v>
      </c>
      <c r="E8" s="8" t="s">
        <v>91</v>
      </c>
      <c r="F8" s="8" t="s">
        <v>117</v>
      </c>
      <c r="G8" s="8" t="s">
        <v>118</v>
      </c>
      <c r="H8" s="8" t="s">
        <v>91</v>
      </c>
      <c r="I8" s="8" t="s">
        <v>119</v>
      </c>
    </row>
    <row r="9" spans="1:9" ht="15" x14ac:dyDescent="0.3">
      <c r="A9" s="8" t="s">
        <v>120</v>
      </c>
      <c r="B9" s="8" t="s">
        <v>91</v>
      </c>
      <c r="C9" s="8" t="s">
        <v>121</v>
      </c>
      <c r="D9" s="8" t="s">
        <v>122</v>
      </c>
      <c r="E9" s="8" t="s">
        <v>91</v>
      </c>
      <c r="F9" s="8" t="s">
        <v>123</v>
      </c>
      <c r="G9" s="8" t="s">
        <v>124</v>
      </c>
      <c r="H9" s="8" t="s">
        <v>91</v>
      </c>
      <c r="I9" s="8" t="s">
        <v>125</v>
      </c>
    </row>
    <row r="10" spans="1:9" ht="15" x14ac:dyDescent="0.3">
      <c r="A10" s="8" t="s">
        <v>126</v>
      </c>
      <c r="B10" s="8" t="s">
        <v>91</v>
      </c>
      <c r="C10" s="8" t="s">
        <v>127</v>
      </c>
      <c r="D10" s="8" t="s">
        <v>128</v>
      </c>
      <c r="E10" s="8" t="s">
        <v>91</v>
      </c>
      <c r="F10" s="8" t="s">
        <v>129</v>
      </c>
      <c r="G10" s="8" t="s">
        <v>130</v>
      </c>
      <c r="H10" s="8" t="s">
        <v>91</v>
      </c>
      <c r="I10" s="8" t="s">
        <v>131</v>
      </c>
    </row>
    <row r="11" spans="1:9" ht="15" x14ac:dyDescent="0.3">
      <c r="A11" s="8" t="s">
        <v>132</v>
      </c>
      <c r="B11" s="8" t="s">
        <v>91</v>
      </c>
      <c r="C11" s="8" t="s">
        <v>133</v>
      </c>
      <c r="D11" s="8" t="s">
        <v>134</v>
      </c>
      <c r="E11" s="8" t="s">
        <v>91</v>
      </c>
      <c r="F11" s="8" t="s">
        <v>135</v>
      </c>
      <c r="G11" s="8" t="s">
        <v>136</v>
      </c>
      <c r="H11" s="8" t="s">
        <v>91</v>
      </c>
      <c r="I11" s="8" t="s">
        <v>137</v>
      </c>
    </row>
    <row r="12" spans="1:9" ht="15" x14ac:dyDescent="0.3">
      <c r="A12" s="8" t="s">
        <v>138</v>
      </c>
      <c r="B12" s="8" t="s">
        <v>91</v>
      </c>
      <c r="C12" s="8" t="s">
        <v>139</v>
      </c>
      <c r="D12" s="8" t="s">
        <v>140</v>
      </c>
      <c r="E12" s="8" t="s">
        <v>91</v>
      </c>
      <c r="F12" s="8" t="s">
        <v>141</v>
      </c>
      <c r="G12" s="8" t="s">
        <v>142</v>
      </c>
      <c r="H12" s="8" t="s">
        <v>91</v>
      </c>
      <c r="I12" s="8" t="s">
        <v>143</v>
      </c>
    </row>
    <row r="13" spans="1:9" ht="15" x14ac:dyDescent="0.3">
      <c r="A13" s="8" t="s">
        <v>144</v>
      </c>
      <c r="B13" s="8" t="s">
        <v>91</v>
      </c>
      <c r="C13" s="8" t="s">
        <v>145</v>
      </c>
      <c r="D13" s="8" t="s">
        <v>146</v>
      </c>
      <c r="E13" s="8" t="s">
        <v>91</v>
      </c>
      <c r="F13" s="8" t="s">
        <v>147</v>
      </c>
      <c r="G13" s="8" t="s">
        <v>148</v>
      </c>
      <c r="H13" s="8" t="s">
        <v>91</v>
      </c>
      <c r="I13" s="8" t="s">
        <v>149</v>
      </c>
    </row>
    <row r="14" spans="1:9" ht="15" x14ac:dyDescent="0.3">
      <c r="A14" s="8" t="s">
        <v>150</v>
      </c>
      <c r="B14" s="8" t="s">
        <v>91</v>
      </c>
      <c r="C14" s="8" t="s">
        <v>151</v>
      </c>
      <c r="D14" s="8" t="s">
        <v>152</v>
      </c>
      <c r="E14" s="8" t="s">
        <v>91</v>
      </c>
      <c r="F14" s="8" t="s">
        <v>153</v>
      </c>
      <c r="G14" s="8" t="s">
        <v>154</v>
      </c>
      <c r="H14" s="8" t="s">
        <v>91</v>
      </c>
      <c r="I14" s="8" t="s">
        <v>155</v>
      </c>
    </row>
    <row r="15" spans="1:9" ht="15" x14ac:dyDescent="0.3">
      <c r="A15" s="8" t="s">
        <v>156</v>
      </c>
      <c r="B15" s="8" t="s">
        <v>91</v>
      </c>
      <c r="C15" s="8" t="s">
        <v>157</v>
      </c>
      <c r="D15" s="8" t="s">
        <v>158</v>
      </c>
      <c r="E15" s="8" t="s">
        <v>91</v>
      </c>
      <c r="F15" s="8" t="s">
        <v>159</v>
      </c>
      <c r="G15" s="8" t="s">
        <v>160</v>
      </c>
      <c r="H15" s="8" t="s">
        <v>91</v>
      </c>
      <c r="I15" s="8" t="s">
        <v>161</v>
      </c>
    </row>
    <row r="16" spans="1:9" ht="15" x14ac:dyDescent="0.3">
      <c r="A16" s="8" t="s">
        <v>162</v>
      </c>
      <c r="B16" s="8" t="s">
        <v>91</v>
      </c>
      <c r="C16" s="8" t="s">
        <v>163</v>
      </c>
      <c r="D16" s="8" t="s">
        <v>164</v>
      </c>
      <c r="E16" s="8" t="s">
        <v>91</v>
      </c>
      <c r="F16" s="8" t="s">
        <v>165</v>
      </c>
      <c r="G16" s="8" t="s">
        <v>166</v>
      </c>
      <c r="H16" s="8" t="s">
        <v>91</v>
      </c>
      <c r="I16" s="8" t="s">
        <v>167</v>
      </c>
    </row>
    <row r="17" spans="1:9" ht="15" x14ac:dyDescent="0.3">
      <c r="A17" s="8" t="s">
        <v>168</v>
      </c>
      <c r="B17" s="8" t="s">
        <v>91</v>
      </c>
      <c r="C17" s="8" t="s">
        <v>169</v>
      </c>
      <c r="D17" s="8" t="s">
        <v>170</v>
      </c>
      <c r="E17" s="8" t="s">
        <v>91</v>
      </c>
      <c r="F17" s="8" t="s">
        <v>171</v>
      </c>
      <c r="G17" s="8" t="s">
        <v>172</v>
      </c>
      <c r="H17" s="8" t="s">
        <v>91</v>
      </c>
      <c r="I17" s="8" t="s">
        <v>173</v>
      </c>
    </row>
    <row r="18" spans="1:9" ht="15" x14ac:dyDescent="0.3">
      <c r="A18" s="8" t="s">
        <v>174</v>
      </c>
      <c r="B18" s="8" t="s">
        <v>91</v>
      </c>
      <c r="C18" s="8" t="s">
        <v>175</v>
      </c>
      <c r="D18" s="8"/>
      <c r="E18" s="8"/>
      <c r="F18" s="8"/>
      <c r="G18" s="8"/>
      <c r="H18" s="8"/>
      <c r="I18" s="8"/>
    </row>
    <row r="19" spans="1:9" ht="15" x14ac:dyDescent="0.3">
      <c r="A19" s="23"/>
      <c r="B19" s="23"/>
      <c r="C19" s="23"/>
      <c r="D19" s="23"/>
      <c r="E19" s="23"/>
      <c r="F19" s="23"/>
      <c r="G19" s="23"/>
      <c r="H19" s="23"/>
      <c r="I19" s="24" t="s">
        <v>176</v>
      </c>
    </row>
    <row r="20" spans="1:9" ht="15" x14ac:dyDescent="0.3">
      <c r="A20" s="8" t="s">
        <v>177</v>
      </c>
      <c r="B20" s="8" t="s">
        <v>91</v>
      </c>
      <c r="C20" s="8" t="s">
        <v>178</v>
      </c>
      <c r="D20" s="8" t="s">
        <v>179</v>
      </c>
      <c r="E20" s="8" t="s">
        <v>91</v>
      </c>
      <c r="F20" s="8" t="s">
        <v>180</v>
      </c>
      <c r="G20" s="8" t="s">
        <v>181</v>
      </c>
      <c r="H20" s="8" t="s">
        <v>91</v>
      </c>
      <c r="I20" s="8" t="s">
        <v>182</v>
      </c>
    </row>
    <row r="21" spans="1:9" ht="15" x14ac:dyDescent="0.3">
      <c r="A21" s="8" t="s">
        <v>183</v>
      </c>
      <c r="B21" s="8" t="s">
        <v>91</v>
      </c>
      <c r="C21" s="8" t="s">
        <v>184</v>
      </c>
      <c r="D21" s="8" t="s">
        <v>185</v>
      </c>
      <c r="E21" s="8" t="s">
        <v>91</v>
      </c>
      <c r="F21" s="8" t="s">
        <v>186</v>
      </c>
      <c r="G21" s="8" t="s">
        <v>187</v>
      </c>
      <c r="H21" s="8" t="s">
        <v>91</v>
      </c>
      <c r="I21" s="8" t="s">
        <v>188</v>
      </c>
    </row>
    <row r="22" spans="1:9" ht="15" x14ac:dyDescent="0.3">
      <c r="A22" s="8" t="s">
        <v>189</v>
      </c>
      <c r="B22" s="8" t="s">
        <v>91</v>
      </c>
      <c r="C22" s="8" t="s">
        <v>190</v>
      </c>
      <c r="D22" s="8"/>
      <c r="E22" s="8"/>
      <c r="F22" s="8"/>
      <c r="G22" s="8"/>
      <c r="H22" s="8"/>
      <c r="I22" s="8"/>
    </row>
    <row r="23" spans="1:9" ht="15" x14ac:dyDescent="0.3">
      <c r="A23" s="23"/>
      <c r="B23" s="23"/>
      <c r="C23" s="23"/>
      <c r="D23" s="23"/>
      <c r="E23" s="23"/>
      <c r="F23" s="23"/>
      <c r="G23" s="23"/>
      <c r="H23" s="23"/>
      <c r="I23" s="24" t="s">
        <v>191</v>
      </c>
    </row>
    <row r="24" spans="1:9" ht="15" x14ac:dyDescent="0.3">
      <c r="A24" s="8" t="s">
        <v>192</v>
      </c>
      <c r="B24" s="8" t="s">
        <v>91</v>
      </c>
      <c r="C24" s="8" t="s">
        <v>193</v>
      </c>
      <c r="D24" s="8" t="s">
        <v>194</v>
      </c>
      <c r="E24" s="8" t="s">
        <v>91</v>
      </c>
      <c r="F24" s="8" t="s">
        <v>195</v>
      </c>
      <c r="G24" s="8" t="s">
        <v>196</v>
      </c>
      <c r="H24" s="8" t="s">
        <v>91</v>
      </c>
      <c r="I24" s="8" t="s">
        <v>197</v>
      </c>
    </row>
    <row r="25" spans="1:9" ht="15" x14ac:dyDescent="0.3">
      <c r="A25" s="8" t="s">
        <v>198</v>
      </c>
      <c r="B25" s="8" t="s">
        <v>91</v>
      </c>
      <c r="C25" s="8" t="s">
        <v>199</v>
      </c>
      <c r="D25" s="8" t="s">
        <v>200</v>
      </c>
      <c r="E25" s="8" t="s">
        <v>91</v>
      </c>
      <c r="F25" s="8" t="s">
        <v>201</v>
      </c>
      <c r="G25" s="8" t="s">
        <v>202</v>
      </c>
      <c r="H25" s="8" t="s">
        <v>91</v>
      </c>
      <c r="I25" s="8" t="s">
        <v>203</v>
      </c>
    </row>
    <row r="26" spans="1:9" ht="15" x14ac:dyDescent="0.3">
      <c r="A26" s="8" t="s">
        <v>204</v>
      </c>
      <c r="B26" s="8" t="s">
        <v>91</v>
      </c>
      <c r="C26" s="8" t="s">
        <v>205</v>
      </c>
      <c r="D26" s="8" t="s">
        <v>206</v>
      </c>
      <c r="E26" s="8" t="s">
        <v>91</v>
      </c>
      <c r="F26" s="8" t="s">
        <v>207</v>
      </c>
      <c r="G26" s="8" t="s">
        <v>208</v>
      </c>
      <c r="H26" s="8" t="s">
        <v>91</v>
      </c>
      <c r="I26" s="8" t="s">
        <v>209</v>
      </c>
    </row>
    <row r="27" spans="1:9" ht="15" x14ac:dyDescent="0.3">
      <c r="A27" s="23"/>
      <c r="B27" s="23"/>
      <c r="C27" s="23"/>
      <c r="D27" s="23"/>
      <c r="E27" s="23"/>
      <c r="F27" s="23"/>
      <c r="G27" s="23"/>
      <c r="H27" s="23"/>
      <c r="I27" s="24" t="s">
        <v>210</v>
      </c>
    </row>
    <row r="28" spans="1:9" ht="15" x14ac:dyDescent="0.3">
      <c r="A28" s="9" t="s">
        <v>4</v>
      </c>
      <c r="B28" s="9" t="s">
        <v>91</v>
      </c>
      <c r="C28" s="9" t="s">
        <v>211</v>
      </c>
      <c r="D28" s="10" t="s">
        <v>78</v>
      </c>
      <c r="E28" s="10" t="s">
        <v>91</v>
      </c>
      <c r="F28" s="10" t="s">
        <v>212</v>
      </c>
      <c r="G28" s="11" t="s">
        <v>8</v>
      </c>
      <c r="H28" s="11" t="s">
        <v>91</v>
      </c>
      <c r="I28" s="11" t="s">
        <v>213</v>
      </c>
    </row>
    <row r="29" spans="1:9" ht="15" x14ac:dyDescent="0.3">
      <c r="A29" s="9" t="s">
        <v>6</v>
      </c>
      <c r="B29" s="9" t="s">
        <v>91</v>
      </c>
      <c r="C29" s="9" t="s">
        <v>214</v>
      </c>
      <c r="D29" s="10" t="s">
        <v>81</v>
      </c>
      <c r="E29" s="10" t="s">
        <v>91</v>
      </c>
      <c r="F29" s="10" t="s">
        <v>215</v>
      </c>
      <c r="G29" s="8" t="s">
        <v>216</v>
      </c>
      <c r="H29" s="8" t="s">
        <v>91</v>
      </c>
      <c r="I29" s="8" t="s">
        <v>217</v>
      </c>
    </row>
  </sheetData>
  <mergeCells count="5">
    <mergeCell ref="A1:I1"/>
    <mergeCell ref="A3:I3"/>
    <mergeCell ref="A19:I19"/>
    <mergeCell ref="A23:I23"/>
    <mergeCell ref="A27:I27"/>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3" workbookViewId="0">
      <selection activeCell="I39" sqref="I39"/>
    </sheetView>
  </sheetViews>
  <sheetFormatPr defaultRowHeight="14" x14ac:dyDescent="0.3"/>
  <cols>
    <col min="1" max="1" width="16.4140625" customWidth="1"/>
    <col min="4" max="4" width="19.33203125" customWidth="1"/>
    <col min="7" max="7" width="16.1640625" customWidth="1"/>
  </cols>
  <sheetData>
    <row r="1" spans="1:9" x14ac:dyDescent="0.3">
      <c r="A1" s="25" t="s">
        <v>218</v>
      </c>
      <c r="B1" s="26"/>
      <c r="C1" s="26"/>
      <c r="D1" s="26"/>
      <c r="E1" s="26"/>
      <c r="F1" s="26"/>
      <c r="G1" s="26"/>
      <c r="H1" s="26"/>
      <c r="I1" s="26"/>
    </row>
    <row r="2" spans="1:9" ht="15" x14ac:dyDescent="0.3">
      <c r="A2" s="12" t="s">
        <v>86</v>
      </c>
      <c r="B2" s="12" t="s">
        <v>87</v>
      </c>
      <c r="C2" s="12" t="s">
        <v>88</v>
      </c>
      <c r="D2" s="12" t="s">
        <v>86</v>
      </c>
      <c r="E2" s="12" t="s">
        <v>87</v>
      </c>
      <c r="F2" s="12" t="s">
        <v>88</v>
      </c>
      <c r="G2" s="12" t="s">
        <v>86</v>
      </c>
      <c r="H2" s="12" t="s">
        <v>87</v>
      </c>
      <c r="I2" s="12" t="s">
        <v>88</v>
      </c>
    </row>
    <row r="3" spans="1:9" x14ac:dyDescent="0.3">
      <c r="A3" s="27"/>
      <c r="B3" s="27"/>
      <c r="C3" s="27"/>
      <c r="D3" s="27"/>
      <c r="E3" s="27"/>
      <c r="F3" s="27"/>
      <c r="G3" s="27"/>
      <c r="H3" s="27"/>
      <c r="I3" s="28" t="s">
        <v>89</v>
      </c>
    </row>
    <row r="4" spans="1:9" ht="15" x14ac:dyDescent="0.3">
      <c r="A4" s="13" t="s">
        <v>90</v>
      </c>
      <c r="B4" s="13" t="s">
        <v>91</v>
      </c>
      <c r="C4" s="13" t="s">
        <v>219</v>
      </c>
      <c r="D4" s="13" t="s">
        <v>93</v>
      </c>
      <c r="E4" s="13" t="s">
        <v>91</v>
      </c>
      <c r="F4" s="13" t="s">
        <v>220</v>
      </c>
      <c r="G4" s="13" t="s">
        <v>95</v>
      </c>
      <c r="H4" s="13" t="s">
        <v>91</v>
      </c>
      <c r="I4" s="13" t="s">
        <v>221</v>
      </c>
    </row>
    <row r="5" spans="1:9" ht="30" x14ac:dyDescent="0.3">
      <c r="A5" s="13" t="s">
        <v>97</v>
      </c>
      <c r="B5" s="13" t="s">
        <v>91</v>
      </c>
      <c r="C5" s="13" t="s">
        <v>222</v>
      </c>
      <c r="D5" s="13" t="s">
        <v>99</v>
      </c>
      <c r="E5" s="13" t="s">
        <v>91</v>
      </c>
      <c r="F5" s="13" t="s">
        <v>98</v>
      </c>
      <c r="G5" s="13" t="s">
        <v>100</v>
      </c>
      <c r="H5" s="13" t="s">
        <v>91</v>
      </c>
      <c r="I5" s="13" t="s">
        <v>223</v>
      </c>
    </row>
    <row r="6" spans="1:9" ht="15" x14ac:dyDescent="0.3">
      <c r="A6" s="13" t="s">
        <v>102</v>
      </c>
      <c r="B6" s="13" t="s">
        <v>91</v>
      </c>
      <c r="C6" s="13" t="s">
        <v>224</v>
      </c>
      <c r="D6" s="13" t="s">
        <v>104</v>
      </c>
      <c r="E6" s="13" t="s">
        <v>91</v>
      </c>
      <c r="F6" s="13" t="s">
        <v>225</v>
      </c>
      <c r="G6" s="13" t="s">
        <v>106</v>
      </c>
      <c r="H6" s="13" t="s">
        <v>91</v>
      </c>
      <c r="I6" s="13" t="s">
        <v>226</v>
      </c>
    </row>
    <row r="7" spans="1:9" ht="15" x14ac:dyDescent="0.3">
      <c r="A7" s="13" t="s">
        <v>108</v>
      </c>
      <c r="B7" s="13" t="s">
        <v>91</v>
      </c>
      <c r="C7" s="13" t="s">
        <v>227</v>
      </c>
      <c r="D7" s="13" t="s">
        <v>110</v>
      </c>
      <c r="E7" s="13" t="s">
        <v>91</v>
      </c>
      <c r="F7" s="13" t="s">
        <v>121</v>
      </c>
      <c r="G7" s="13" t="s">
        <v>112</v>
      </c>
      <c r="H7" s="13" t="s">
        <v>91</v>
      </c>
      <c r="I7" s="13" t="s">
        <v>228</v>
      </c>
    </row>
    <row r="8" spans="1:9" ht="15" x14ac:dyDescent="0.3">
      <c r="A8" s="13" t="s">
        <v>114</v>
      </c>
      <c r="B8" s="13" t="s">
        <v>91</v>
      </c>
      <c r="C8" s="13" t="s">
        <v>229</v>
      </c>
      <c r="D8" s="13" t="s">
        <v>116</v>
      </c>
      <c r="E8" s="13" t="s">
        <v>91</v>
      </c>
      <c r="F8" s="13" t="s">
        <v>230</v>
      </c>
      <c r="G8" s="13" t="s">
        <v>118</v>
      </c>
      <c r="H8" s="13" t="s">
        <v>91</v>
      </c>
      <c r="I8" s="13" t="s">
        <v>231</v>
      </c>
    </row>
    <row r="9" spans="1:9" ht="15" x14ac:dyDescent="0.3">
      <c r="A9" s="13" t="s">
        <v>120</v>
      </c>
      <c r="B9" s="13" t="s">
        <v>91</v>
      </c>
      <c r="C9" s="13" t="s">
        <v>167</v>
      </c>
      <c r="D9" s="13" t="s">
        <v>122</v>
      </c>
      <c r="E9" s="13" t="s">
        <v>91</v>
      </c>
      <c r="F9" s="13" t="s">
        <v>232</v>
      </c>
      <c r="G9" s="13" t="s">
        <v>124</v>
      </c>
      <c r="H9" s="13" t="s">
        <v>91</v>
      </c>
      <c r="I9" s="13" t="s">
        <v>233</v>
      </c>
    </row>
    <row r="10" spans="1:9" ht="15" x14ac:dyDescent="0.3">
      <c r="A10" s="13" t="s">
        <v>126</v>
      </c>
      <c r="B10" s="13" t="s">
        <v>91</v>
      </c>
      <c r="C10" s="13" t="s">
        <v>234</v>
      </c>
      <c r="D10" s="13" t="s">
        <v>128</v>
      </c>
      <c r="E10" s="13" t="s">
        <v>91</v>
      </c>
      <c r="F10" s="13" t="s">
        <v>235</v>
      </c>
      <c r="G10" s="13" t="s">
        <v>130</v>
      </c>
      <c r="H10" s="13" t="s">
        <v>91</v>
      </c>
      <c r="I10" s="13" t="s">
        <v>236</v>
      </c>
    </row>
    <row r="11" spans="1:9" ht="15" x14ac:dyDescent="0.3">
      <c r="A11" s="13" t="s">
        <v>132</v>
      </c>
      <c r="B11" s="13" t="s">
        <v>91</v>
      </c>
      <c r="C11" s="13" t="s">
        <v>237</v>
      </c>
      <c r="D11" s="13" t="s">
        <v>134</v>
      </c>
      <c r="E11" s="13" t="s">
        <v>91</v>
      </c>
      <c r="F11" s="13" t="s">
        <v>238</v>
      </c>
      <c r="G11" s="13" t="s">
        <v>136</v>
      </c>
      <c r="H11" s="13" t="s">
        <v>91</v>
      </c>
      <c r="I11" s="13" t="s">
        <v>239</v>
      </c>
    </row>
    <row r="12" spans="1:9" ht="15" x14ac:dyDescent="0.3">
      <c r="A12" s="13" t="s">
        <v>138</v>
      </c>
      <c r="B12" s="13" t="s">
        <v>91</v>
      </c>
      <c r="C12" s="13" t="s">
        <v>240</v>
      </c>
      <c r="D12" s="13" t="s">
        <v>140</v>
      </c>
      <c r="E12" s="13" t="s">
        <v>91</v>
      </c>
      <c r="F12" s="13" t="s">
        <v>241</v>
      </c>
      <c r="G12" s="13" t="s">
        <v>142</v>
      </c>
      <c r="H12" s="13" t="s">
        <v>91</v>
      </c>
      <c r="I12" s="13" t="s">
        <v>242</v>
      </c>
    </row>
    <row r="13" spans="1:9" ht="15" x14ac:dyDescent="0.3">
      <c r="A13" s="13" t="s">
        <v>144</v>
      </c>
      <c r="B13" s="13" t="s">
        <v>91</v>
      </c>
      <c r="C13" s="13" t="s">
        <v>243</v>
      </c>
      <c r="D13" s="13" t="s">
        <v>146</v>
      </c>
      <c r="E13" s="13" t="s">
        <v>91</v>
      </c>
      <c r="F13" s="13" t="s">
        <v>244</v>
      </c>
      <c r="G13" s="13" t="s">
        <v>148</v>
      </c>
      <c r="H13" s="13" t="s">
        <v>91</v>
      </c>
      <c r="I13" s="13" t="s">
        <v>245</v>
      </c>
    </row>
    <row r="14" spans="1:9" ht="15" x14ac:dyDescent="0.3">
      <c r="A14" s="13" t="s">
        <v>150</v>
      </c>
      <c r="B14" s="13" t="s">
        <v>91</v>
      </c>
      <c r="C14" s="13" t="s">
        <v>246</v>
      </c>
      <c r="D14" s="13" t="s">
        <v>152</v>
      </c>
      <c r="E14" s="13" t="s">
        <v>91</v>
      </c>
      <c r="F14" s="13" t="s">
        <v>247</v>
      </c>
      <c r="G14" s="13" t="s">
        <v>154</v>
      </c>
      <c r="H14" s="13" t="s">
        <v>91</v>
      </c>
      <c r="I14" s="13" t="s">
        <v>147</v>
      </c>
    </row>
    <row r="15" spans="1:9" ht="15" x14ac:dyDescent="0.3">
      <c r="A15" s="13" t="s">
        <v>156</v>
      </c>
      <c r="B15" s="13" t="s">
        <v>91</v>
      </c>
      <c r="C15" s="13" t="s">
        <v>248</v>
      </c>
      <c r="D15" s="13" t="s">
        <v>158</v>
      </c>
      <c r="E15" s="13" t="s">
        <v>91</v>
      </c>
      <c r="F15" s="13" t="s">
        <v>249</v>
      </c>
      <c r="G15" s="13" t="s">
        <v>160</v>
      </c>
      <c r="H15" s="13" t="s">
        <v>91</v>
      </c>
      <c r="I15" s="13" t="s">
        <v>250</v>
      </c>
    </row>
    <row r="16" spans="1:9" ht="15" x14ac:dyDescent="0.3">
      <c r="A16" s="13" t="s">
        <v>162</v>
      </c>
      <c r="B16" s="13" t="s">
        <v>91</v>
      </c>
      <c r="C16" s="13" t="s">
        <v>251</v>
      </c>
      <c r="D16" s="13" t="s">
        <v>164</v>
      </c>
      <c r="E16" s="13" t="s">
        <v>91</v>
      </c>
      <c r="F16" s="13" t="s">
        <v>165</v>
      </c>
      <c r="G16" s="13" t="s">
        <v>166</v>
      </c>
      <c r="H16" s="13" t="s">
        <v>91</v>
      </c>
      <c r="I16" s="13" t="s">
        <v>252</v>
      </c>
    </row>
    <row r="17" spans="1:9" ht="15" x14ac:dyDescent="0.3">
      <c r="A17" s="13" t="s">
        <v>168</v>
      </c>
      <c r="B17" s="13" t="s">
        <v>91</v>
      </c>
      <c r="C17" s="13" t="s">
        <v>253</v>
      </c>
      <c r="D17" s="13" t="s">
        <v>170</v>
      </c>
      <c r="E17" s="13" t="s">
        <v>91</v>
      </c>
      <c r="F17" s="13" t="s">
        <v>171</v>
      </c>
      <c r="G17" s="13" t="s">
        <v>172</v>
      </c>
      <c r="H17" s="13" t="s">
        <v>91</v>
      </c>
      <c r="I17" s="13" t="s">
        <v>254</v>
      </c>
    </row>
    <row r="18" spans="1:9" ht="15" x14ac:dyDescent="0.3">
      <c r="A18" s="13" t="s">
        <v>174</v>
      </c>
      <c r="B18" s="13" t="s">
        <v>91</v>
      </c>
      <c r="C18" s="13" t="s">
        <v>255</v>
      </c>
      <c r="D18" s="13"/>
      <c r="E18" s="13"/>
      <c r="F18" s="13"/>
      <c r="G18" s="13"/>
      <c r="H18" s="13"/>
      <c r="I18" s="13"/>
    </row>
    <row r="19" spans="1:9" x14ac:dyDescent="0.3">
      <c r="A19" s="27"/>
      <c r="B19" s="27"/>
      <c r="C19" s="27"/>
      <c r="D19" s="27"/>
      <c r="E19" s="27"/>
      <c r="F19" s="27"/>
      <c r="G19" s="27"/>
      <c r="H19" s="27"/>
      <c r="I19" s="28" t="s">
        <v>176</v>
      </c>
    </row>
    <row r="20" spans="1:9" ht="15" x14ac:dyDescent="0.3">
      <c r="A20" s="13" t="s">
        <v>177</v>
      </c>
      <c r="B20" s="13" t="s">
        <v>91</v>
      </c>
      <c r="C20" s="13" t="s">
        <v>256</v>
      </c>
      <c r="D20" s="13" t="s">
        <v>179</v>
      </c>
      <c r="E20" s="13" t="s">
        <v>91</v>
      </c>
      <c r="F20" s="13" t="s">
        <v>257</v>
      </c>
      <c r="G20" s="13" t="s">
        <v>181</v>
      </c>
      <c r="H20" s="13" t="s">
        <v>91</v>
      </c>
      <c r="I20" s="13" t="s">
        <v>258</v>
      </c>
    </row>
    <row r="21" spans="1:9" ht="15" x14ac:dyDescent="0.3">
      <c r="A21" s="13" t="s">
        <v>183</v>
      </c>
      <c r="B21" s="13" t="s">
        <v>91</v>
      </c>
      <c r="C21" s="13" t="s">
        <v>259</v>
      </c>
      <c r="D21" s="13" t="s">
        <v>185</v>
      </c>
      <c r="E21" s="13" t="s">
        <v>91</v>
      </c>
      <c r="F21" s="13" t="s">
        <v>260</v>
      </c>
      <c r="G21" s="13" t="s">
        <v>187</v>
      </c>
      <c r="H21" s="13" t="s">
        <v>91</v>
      </c>
      <c r="I21" s="13" t="s">
        <v>261</v>
      </c>
    </row>
    <row r="22" spans="1:9" ht="15" x14ac:dyDescent="0.3">
      <c r="A22" s="13" t="s">
        <v>189</v>
      </c>
      <c r="B22" s="13" t="s">
        <v>91</v>
      </c>
      <c r="C22" s="13" t="s">
        <v>262</v>
      </c>
      <c r="D22" s="13"/>
      <c r="E22" s="13"/>
      <c r="F22" s="13"/>
      <c r="G22" s="13"/>
      <c r="H22" s="13"/>
      <c r="I22" s="13"/>
    </row>
    <row r="23" spans="1:9" x14ac:dyDescent="0.3">
      <c r="A23" s="27"/>
      <c r="B23" s="27"/>
      <c r="C23" s="27"/>
      <c r="D23" s="27"/>
      <c r="E23" s="27"/>
      <c r="F23" s="27"/>
      <c r="G23" s="27"/>
      <c r="H23" s="27"/>
      <c r="I23" s="28" t="s">
        <v>191</v>
      </c>
    </row>
    <row r="24" spans="1:9" ht="30" x14ac:dyDescent="0.3">
      <c r="A24" s="13" t="s">
        <v>192</v>
      </c>
      <c r="B24" s="13" t="s">
        <v>91</v>
      </c>
      <c r="C24" s="13" t="s">
        <v>263</v>
      </c>
      <c r="D24" s="13" t="s">
        <v>194</v>
      </c>
      <c r="E24" s="13" t="s">
        <v>91</v>
      </c>
      <c r="F24" s="13" t="s">
        <v>264</v>
      </c>
      <c r="G24" s="13" t="s">
        <v>196</v>
      </c>
      <c r="H24" s="13" t="s">
        <v>91</v>
      </c>
      <c r="I24" s="13" t="s">
        <v>265</v>
      </c>
    </row>
    <row r="25" spans="1:9" ht="30" x14ac:dyDescent="0.3">
      <c r="A25" s="13" t="s">
        <v>198</v>
      </c>
      <c r="B25" s="13" t="s">
        <v>91</v>
      </c>
      <c r="C25" s="13" t="s">
        <v>266</v>
      </c>
      <c r="D25" s="13" t="s">
        <v>200</v>
      </c>
      <c r="E25" s="13" t="s">
        <v>91</v>
      </c>
      <c r="F25" s="13" t="s">
        <v>267</v>
      </c>
      <c r="G25" s="13" t="s">
        <v>202</v>
      </c>
      <c r="H25" s="13" t="s">
        <v>91</v>
      </c>
      <c r="I25" s="13" t="s">
        <v>268</v>
      </c>
    </row>
    <row r="26" spans="1:9" ht="15" x14ac:dyDescent="0.3">
      <c r="A26" s="13" t="s">
        <v>204</v>
      </c>
      <c r="B26" s="13" t="s">
        <v>91</v>
      </c>
      <c r="C26" s="13" t="s">
        <v>269</v>
      </c>
      <c r="D26" s="13" t="s">
        <v>206</v>
      </c>
      <c r="E26" s="13" t="s">
        <v>91</v>
      </c>
      <c r="F26" s="13" t="s">
        <v>270</v>
      </c>
      <c r="G26" s="13" t="s">
        <v>208</v>
      </c>
      <c r="H26" s="13" t="s">
        <v>91</v>
      </c>
      <c r="I26" s="13" t="s">
        <v>217</v>
      </c>
    </row>
    <row r="27" spans="1:9" x14ac:dyDescent="0.3">
      <c r="A27" s="27"/>
      <c r="B27" s="27"/>
      <c r="C27" s="27"/>
      <c r="D27" s="27"/>
      <c r="E27" s="27"/>
      <c r="F27" s="27"/>
      <c r="G27" s="27"/>
      <c r="H27" s="27"/>
      <c r="I27" s="28" t="s">
        <v>210</v>
      </c>
    </row>
    <row r="28" spans="1:9" ht="30" x14ac:dyDescent="0.3">
      <c r="A28" s="14" t="s">
        <v>4</v>
      </c>
      <c r="B28" s="14" t="s">
        <v>91</v>
      </c>
      <c r="C28" s="14" t="s">
        <v>271</v>
      </c>
      <c r="D28" s="15" t="s">
        <v>78</v>
      </c>
      <c r="E28" s="15" t="s">
        <v>91</v>
      </c>
      <c r="F28" s="15" t="s">
        <v>272</v>
      </c>
      <c r="G28" s="16" t="s">
        <v>8</v>
      </c>
      <c r="H28" s="16" t="s">
        <v>91</v>
      </c>
      <c r="I28" s="16" t="s">
        <v>182</v>
      </c>
    </row>
    <row r="29" spans="1:9" ht="30" x14ac:dyDescent="0.3">
      <c r="A29" s="14" t="s">
        <v>6</v>
      </c>
      <c r="B29" s="14" t="s">
        <v>91</v>
      </c>
      <c r="C29" s="14" t="s">
        <v>273</v>
      </c>
      <c r="D29" s="15" t="s">
        <v>81</v>
      </c>
      <c r="E29" s="15" t="s">
        <v>91</v>
      </c>
      <c r="F29" s="15" t="s">
        <v>274</v>
      </c>
      <c r="G29" s="13" t="s">
        <v>216</v>
      </c>
      <c r="H29" s="13" t="s">
        <v>91</v>
      </c>
      <c r="I29" s="13" t="s">
        <v>275</v>
      </c>
    </row>
    <row r="30" spans="1:9" ht="15" x14ac:dyDescent="0.3">
      <c r="A30" s="13" t="s">
        <v>276</v>
      </c>
      <c r="B30" s="13" t="s">
        <v>91</v>
      </c>
      <c r="C30" s="13" t="s">
        <v>277</v>
      </c>
      <c r="D30" s="13"/>
      <c r="E30" s="13"/>
      <c r="F30" s="13"/>
      <c r="G30" s="13"/>
      <c r="H30" s="13"/>
      <c r="I30" s="13"/>
    </row>
  </sheetData>
  <mergeCells count="5">
    <mergeCell ref="A1:I1"/>
    <mergeCell ref="A3:I3"/>
    <mergeCell ref="A19:I19"/>
    <mergeCell ref="A23:I23"/>
    <mergeCell ref="A27:I27"/>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workbookViewId="0">
      <selection activeCell="M27" sqref="M26:M27"/>
    </sheetView>
  </sheetViews>
  <sheetFormatPr defaultRowHeight="14" x14ac:dyDescent="0.3"/>
  <cols>
    <col min="1" max="1" width="13.4140625" customWidth="1"/>
    <col min="2" max="2" width="14.25" customWidth="1"/>
    <col min="3" max="3" width="11" customWidth="1"/>
    <col min="4" max="4" width="13.75" customWidth="1"/>
    <col min="5" max="5" width="14.08203125" customWidth="1"/>
    <col min="7" max="7" width="14.5" customWidth="1"/>
  </cols>
  <sheetData>
    <row r="1" spans="1:9" ht="15" x14ac:dyDescent="0.3">
      <c r="A1" s="21" t="s">
        <v>278</v>
      </c>
      <c r="B1" s="22"/>
      <c r="C1" s="22"/>
      <c r="D1" s="22"/>
      <c r="E1" s="22"/>
      <c r="F1" s="22"/>
      <c r="G1" s="22"/>
      <c r="H1" s="22"/>
      <c r="I1" s="22"/>
    </row>
    <row r="2" spans="1:9" ht="15" x14ac:dyDescent="0.3">
      <c r="A2" s="7" t="s">
        <v>86</v>
      </c>
      <c r="B2" s="7" t="s">
        <v>87</v>
      </c>
      <c r="C2" s="7" t="s">
        <v>88</v>
      </c>
      <c r="D2" s="7" t="s">
        <v>86</v>
      </c>
      <c r="E2" s="7" t="s">
        <v>87</v>
      </c>
      <c r="F2" s="7" t="s">
        <v>88</v>
      </c>
      <c r="G2" s="7" t="s">
        <v>86</v>
      </c>
      <c r="H2" s="7" t="s">
        <v>87</v>
      </c>
      <c r="I2" s="7" t="s">
        <v>88</v>
      </c>
    </row>
    <row r="3" spans="1:9" ht="15" x14ac:dyDescent="0.3">
      <c r="A3" s="23"/>
      <c r="B3" s="23"/>
      <c r="C3" s="23"/>
      <c r="D3" s="23"/>
      <c r="E3" s="23"/>
      <c r="F3" s="23"/>
      <c r="G3" s="23"/>
      <c r="H3" s="23"/>
      <c r="I3" s="24" t="s">
        <v>89</v>
      </c>
    </row>
    <row r="4" spans="1:9" ht="15" x14ac:dyDescent="0.3">
      <c r="A4" s="8" t="s">
        <v>90</v>
      </c>
      <c r="B4" s="8" t="s">
        <v>91</v>
      </c>
      <c r="C4" s="8" t="s">
        <v>279</v>
      </c>
      <c r="D4" s="8" t="s">
        <v>93</v>
      </c>
      <c r="E4" s="8" t="s">
        <v>91</v>
      </c>
      <c r="F4" s="8" t="s">
        <v>280</v>
      </c>
      <c r="G4" s="8" t="s">
        <v>95</v>
      </c>
      <c r="H4" s="8" t="s">
        <v>91</v>
      </c>
      <c r="I4" s="8" t="s">
        <v>143</v>
      </c>
    </row>
    <row r="5" spans="1:9" ht="15" x14ac:dyDescent="0.3">
      <c r="A5" s="8" t="s">
        <v>97</v>
      </c>
      <c r="B5" s="8" t="s">
        <v>91</v>
      </c>
      <c r="C5" s="8" t="s">
        <v>96</v>
      </c>
      <c r="D5" s="8" t="s">
        <v>99</v>
      </c>
      <c r="E5" s="8" t="s">
        <v>91</v>
      </c>
      <c r="F5" s="8" t="s">
        <v>96</v>
      </c>
      <c r="G5" s="8" t="s">
        <v>100</v>
      </c>
      <c r="H5" s="8" t="s">
        <v>91</v>
      </c>
      <c r="I5" s="8" t="s">
        <v>281</v>
      </c>
    </row>
    <row r="6" spans="1:9" ht="15" x14ac:dyDescent="0.3">
      <c r="A6" s="8" t="s">
        <v>102</v>
      </c>
      <c r="B6" s="8" t="s">
        <v>91</v>
      </c>
      <c r="C6" s="8" t="s">
        <v>282</v>
      </c>
      <c r="D6" s="8" t="s">
        <v>104</v>
      </c>
      <c r="E6" s="8" t="s">
        <v>91</v>
      </c>
      <c r="F6" s="8" t="s">
        <v>283</v>
      </c>
      <c r="G6" s="8" t="s">
        <v>106</v>
      </c>
      <c r="H6" s="8" t="s">
        <v>91</v>
      </c>
      <c r="I6" s="8" t="s">
        <v>284</v>
      </c>
    </row>
    <row r="7" spans="1:9" ht="15" x14ac:dyDescent="0.3">
      <c r="A7" s="8" t="s">
        <v>108</v>
      </c>
      <c r="B7" s="8" t="s">
        <v>91</v>
      </c>
      <c r="C7" s="8" t="s">
        <v>285</v>
      </c>
      <c r="D7" s="8" t="s">
        <v>110</v>
      </c>
      <c r="E7" s="8" t="s">
        <v>91</v>
      </c>
      <c r="F7" s="8" t="s">
        <v>286</v>
      </c>
      <c r="G7" s="8" t="s">
        <v>112</v>
      </c>
      <c r="H7" s="8" t="s">
        <v>91</v>
      </c>
      <c r="I7" s="8" t="s">
        <v>103</v>
      </c>
    </row>
    <row r="8" spans="1:9" ht="15" x14ac:dyDescent="0.3">
      <c r="A8" s="8" t="s">
        <v>114</v>
      </c>
      <c r="B8" s="8" t="s">
        <v>91</v>
      </c>
      <c r="C8" s="8" t="s">
        <v>287</v>
      </c>
      <c r="D8" s="8" t="s">
        <v>116</v>
      </c>
      <c r="E8" s="8" t="s">
        <v>91</v>
      </c>
      <c r="F8" s="8" t="s">
        <v>288</v>
      </c>
      <c r="G8" s="8" t="s">
        <v>118</v>
      </c>
      <c r="H8" s="8" t="s">
        <v>91</v>
      </c>
      <c r="I8" s="8" t="s">
        <v>289</v>
      </c>
    </row>
    <row r="9" spans="1:9" ht="15" x14ac:dyDescent="0.3">
      <c r="A9" s="8" t="s">
        <v>120</v>
      </c>
      <c r="B9" s="8" t="s">
        <v>91</v>
      </c>
      <c r="C9" s="8" t="s">
        <v>290</v>
      </c>
      <c r="D9" s="8" t="s">
        <v>122</v>
      </c>
      <c r="E9" s="8" t="s">
        <v>91</v>
      </c>
      <c r="F9" s="8" t="s">
        <v>291</v>
      </c>
      <c r="G9" s="8" t="s">
        <v>124</v>
      </c>
      <c r="H9" s="8" t="s">
        <v>91</v>
      </c>
      <c r="I9" s="8" t="s">
        <v>292</v>
      </c>
    </row>
    <row r="10" spans="1:9" ht="15" x14ac:dyDescent="0.3">
      <c r="A10" s="8" t="s">
        <v>126</v>
      </c>
      <c r="B10" s="8" t="s">
        <v>91</v>
      </c>
      <c r="C10" s="8" t="s">
        <v>293</v>
      </c>
      <c r="D10" s="8" t="s">
        <v>128</v>
      </c>
      <c r="E10" s="8" t="s">
        <v>91</v>
      </c>
      <c r="F10" s="8" t="s">
        <v>294</v>
      </c>
      <c r="G10" s="8" t="s">
        <v>130</v>
      </c>
      <c r="H10" s="8" t="s">
        <v>91</v>
      </c>
      <c r="I10" s="8" t="s">
        <v>295</v>
      </c>
    </row>
    <row r="11" spans="1:9" ht="15" x14ac:dyDescent="0.3">
      <c r="A11" s="8" t="s">
        <v>132</v>
      </c>
      <c r="B11" s="8" t="s">
        <v>91</v>
      </c>
      <c r="C11" s="8" t="s">
        <v>296</v>
      </c>
      <c r="D11" s="8" t="s">
        <v>134</v>
      </c>
      <c r="E11" s="8" t="s">
        <v>91</v>
      </c>
      <c r="F11" s="8" t="s">
        <v>297</v>
      </c>
      <c r="G11" s="8" t="s">
        <v>136</v>
      </c>
      <c r="H11" s="8" t="s">
        <v>91</v>
      </c>
      <c r="I11" s="8" t="s">
        <v>239</v>
      </c>
    </row>
    <row r="12" spans="1:9" ht="15" x14ac:dyDescent="0.3">
      <c r="A12" s="8" t="s">
        <v>138</v>
      </c>
      <c r="B12" s="8" t="s">
        <v>91</v>
      </c>
      <c r="C12" s="8" t="s">
        <v>298</v>
      </c>
      <c r="D12" s="8" t="s">
        <v>140</v>
      </c>
      <c r="E12" s="8" t="s">
        <v>91</v>
      </c>
      <c r="F12" s="8" t="s">
        <v>299</v>
      </c>
      <c r="G12" s="8" t="s">
        <v>142</v>
      </c>
      <c r="H12" s="8" t="s">
        <v>91</v>
      </c>
      <c r="I12" s="8" t="s">
        <v>300</v>
      </c>
    </row>
    <row r="13" spans="1:9" ht="15" x14ac:dyDescent="0.3">
      <c r="A13" s="8" t="s">
        <v>144</v>
      </c>
      <c r="B13" s="8" t="s">
        <v>91</v>
      </c>
      <c r="C13" s="8" t="s">
        <v>301</v>
      </c>
      <c r="D13" s="8" t="s">
        <v>146</v>
      </c>
      <c r="E13" s="8" t="s">
        <v>91</v>
      </c>
      <c r="F13" s="8" t="s">
        <v>302</v>
      </c>
      <c r="G13" s="8" t="s">
        <v>148</v>
      </c>
      <c r="H13" s="8" t="s">
        <v>91</v>
      </c>
      <c r="I13" s="8" t="s">
        <v>303</v>
      </c>
    </row>
    <row r="14" spans="1:9" ht="15" x14ac:dyDescent="0.3">
      <c r="A14" s="8" t="s">
        <v>150</v>
      </c>
      <c r="B14" s="8" t="s">
        <v>91</v>
      </c>
      <c r="C14" s="8" t="s">
        <v>304</v>
      </c>
      <c r="D14" s="8" t="s">
        <v>152</v>
      </c>
      <c r="E14" s="8" t="s">
        <v>91</v>
      </c>
      <c r="F14" s="8" t="s">
        <v>115</v>
      </c>
      <c r="G14" s="8" t="s">
        <v>154</v>
      </c>
      <c r="H14" s="8" t="s">
        <v>91</v>
      </c>
      <c r="I14" s="8" t="s">
        <v>147</v>
      </c>
    </row>
    <row r="15" spans="1:9" ht="15" x14ac:dyDescent="0.3">
      <c r="A15" s="8" t="s">
        <v>156</v>
      </c>
      <c r="B15" s="8" t="s">
        <v>91</v>
      </c>
      <c r="C15" s="8" t="s">
        <v>248</v>
      </c>
      <c r="D15" s="8" t="s">
        <v>158</v>
      </c>
      <c r="E15" s="8" t="s">
        <v>91</v>
      </c>
      <c r="F15" s="8" t="s">
        <v>305</v>
      </c>
      <c r="G15" s="8" t="s">
        <v>160</v>
      </c>
      <c r="H15" s="8" t="s">
        <v>91</v>
      </c>
      <c r="I15" s="8" t="s">
        <v>306</v>
      </c>
    </row>
    <row r="16" spans="1:9" ht="15" x14ac:dyDescent="0.3">
      <c r="A16" s="8" t="s">
        <v>162</v>
      </c>
      <c r="B16" s="8" t="s">
        <v>91</v>
      </c>
      <c r="C16" s="8" t="s">
        <v>307</v>
      </c>
      <c r="D16" s="8" t="s">
        <v>164</v>
      </c>
      <c r="E16" s="8" t="s">
        <v>91</v>
      </c>
      <c r="F16" s="8" t="s">
        <v>165</v>
      </c>
      <c r="G16" s="8" t="s">
        <v>166</v>
      </c>
      <c r="H16" s="8" t="s">
        <v>91</v>
      </c>
      <c r="I16" s="8" t="s">
        <v>308</v>
      </c>
    </row>
    <row r="17" spans="1:9" ht="15" x14ac:dyDescent="0.3">
      <c r="A17" s="8" t="s">
        <v>168</v>
      </c>
      <c r="B17" s="8" t="s">
        <v>91</v>
      </c>
      <c r="C17" s="8" t="s">
        <v>309</v>
      </c>
      <c r="D17" s="8" t="s">
        <v>170</v>
      </c>
      <c r="E17" s="8" t="s">
        <v>91</v>
      </c>
      <c r="F17" s="8" t="s">
        <v>171</v>
      </c>
      <c r="G17" s="8" t="s">
        <v>172</v>
      </c>
      <c r="H17" s="8" t="s">
        <v>91</v>
      </c>
      <c r="I17" s="8" t="s">
        <v>254</v>
      </c>
    </row>
    <row r="18" spans="1:9" ht="15" x14ac:dyDescent="0.3">
      <c r="A18" s="8" t="s">
        <v>174</v>
      </c>
      <c r="B18" s="8" t="s">
        <v>91</v>
      </c>
      <c r="C18" s="8" t="s">
        <v>310</v>
      </c>
      <c r="D18" s="8"/>
      <c r="E18" s="8"/>
      <c r="F18" s="8"/>
      <c r="G18" s="8"/>
      <c r="H18" s="8"/>
      <c r="I18" s="8"/>
    </row>
    <row r="19" spans="1:9" ht="15" x14ac:dyDescent="0.3">
      <c r="A19" s="23"/>
      <c r="B19" s="23"/>
      <c r="C19" s="23"/>
      <c r="D19" s="23"/>
      <c r="E19" s="23"/>
      <c r="F19" s="23"/>
      <c r="G19" s="23"/>
      <c r="H19" s="23"/>
      <c r="I19" s="24" t="s">
        <v>176</v>
      </c>
    </row>
    <row r="20" spans="1:9" ht="15" x14ac:dyDescent="0.3">
      <c r="A20" s="8" t="s">
        <v>177</v>
      </c>
      <c r="B20" s="8" t="s">
        <v>91</v>
      </c>
      <c r="C20" s="8" t="s">
        <v>256</v>
      </c>
      <c r="D20" s="8" t="s">
        <v>179</v>
      </c>
      <c r="E20" s="8" t="s">
        <v>91</v>
      </c>
      <c r="F20" s="8" t="s">
        <v>257</v>
      </c>
      <c r="G20" s="8" t="s">
        <v>181</v>
      </c>
      <c r="H20" s="8" t="s">
        <v>91</v>
      </c>
      <c r="I20" s="8" t="s">
        <v>258</v>
      </c>
    </row>
    <row r="21" spans="1:9" ht="15" x14ac:dyDescent="0.3">
      <c r="A21" s="8" t="s">
        <v>183</v>
      </c>
      <c r="B21" s="8" t="s">
        <v>91</v>
      </c>
      <c r="C21" s="8" t="s">
        <v>259</v>
      </c>
      <c r="D21" s="8" t="s">
        <v>185</v>
      </c>
      <c r="E21" s="8" t="s">
        <v>91</v>
      </c>
      <c r="F21" s="8" t="s">
        <v>260</v>
      </c>
      <c r="G21" s="8" t="s">
        <v>187</v>
      </c>
      <c r="H21" s="8" t="s">
        <v>91</v>
      </c>
      <c r="I21" s="8" t="s">
        <v>261</v>
      </c>
    </row>
    <row r="22" spans="1:9" ht="15" x14ac:dyDescent="0.3">
      <c r="A22" s="8" t="s">
        <v>189</v>
      </c>
      <c r="B22" s="8" t="s">
        <v>91</v>
      </c>
      <c r="C22" s="8" t="s">
        <v>262</v>
      </c>
      <c r="D22" s="8"/>
      <c r="E22" s="8"/>
      <c r="F22" s="8"/>
      <c r="G22" s="8"/>
      <c r="H22" s="8"/>
      <c r="I22" s="8"/>
    </row>
    <row r="23" spans="1:9" ht="15" x14ac:dyDescent="0.3">
      <c r="A23" s="23"/>
      <c r="B23" s="23"/>
      <c r="C23" s="23"/>
      <c r="D23" s="23"/>
      <c r="E23" s="23"/>
      <c r="F23" s="23"/>
      <c r="G23" s="23"/>
      <c r="H23" s="23"/>
      <c r="I23" s="24" t="s">
        <v>191</v>
      </c>
    </row>
    <row r="24" spans="1:9" ht="15" x14ac:dyDescent="0.3">
      <c r="A24" s="8" t="s">
        <v>192</v>
      </c>
      <c r="B24" s="8" t="s">
        <v>91</v>
      </c>
      <c r="C24" s="8" t="s">
        <v>263</v>
      </c>
      <c r="D24" s="8" t="s">
        <v>194</v>
      </c>
      <c r="E24" s="8" t="s">
        <v>91</v>
      </c>
      <c r="F24" s="8" t="s">
        <v>264</v>
      </c>
      <c r="G24" s="8" t="s">
        <v>196</v>
      </c>
      <c r="H24" s="8" t="s">
        <v>91</v>
      </c>
      <c r="I24" s="8" t="s">
        <v>311</v>
      </c>
    </row>
    <row r="25" spans="1:9" ht="15" x14ac:dyDescent="0.3">
      <c r="A25" s="8" t="s">
        <v>198</v>
      </c>
      <c r="B25" s="8" t="s">
        <v>91</v>
      </c>
      <c r="C25" s="8" t="s">
        <v>312</v>
      </c>
      <c r="D25" s="8" t="s">
        <v>200</v>
      </c>
      <c r="E25" s="8" t="s">
        <v>91</v>
      </c>
      <c r="F25" s="8" t="s">
        <v>313</v>
      </c>
      <c r="G25" s="8" t="s">
        <v>202</v>
      </c>
      <c r="H25" s="8" t="s">
        <v>91</v>
      </c>
      <c r="I25" s="8" t="s">
        <v>314</v>
      </c>
    </row>
    <row r="26" spans="1:9" ht="15" x14ac:dyDescent="0.3">
      <c r="A26" s="8" t="s">
        <v>204</v>
      </c>
      <c r="B26" s="8" t="s">
        <v>91</v>
      </c>
      <c r="C26" s="8" t="s">
        <v>205</v>
      </c>
      <c r="D26" s="8" t="s">
        <v>206</v>
      </c>
      <c r="E26" s="8" t="s">
        <v>91</v>
      </c>
      <c r="F26" s="8" t="s">
        <v>315</v>
      </c>
      <c r="G26" s="8" t="s">
        <v>208</v>
      </c>
      <c r="H26" s="8" t="s">
        <v>91</v>
      </c>
      <c r="I26" s="8" t="s">
        <v>316</v>
      </c>
    </row>
    <row r="27" spans="1:9" ht="15" x14ac:dyDescent="0.3">
      <c r="A27" s="23"/>
      <c r="B27" s="23"/>
      <c r="C27" s="23"/>
      <c r="D27" s="23"/>
      <c r="E27" s="23"/>
      <c r="F27" s="23"/>
      <c r="G27" s="23"/>
      <c r="H27" s="23"/>
      <c r="I27" s="24" t="s">
        <v>210</v>
      </c>
    </row>
    <row r="28" spans="1:9" ht="15" x14ac:dyDescent="0.3">
      <c r="A28" s="17" t="s">
        <v>4</v>
      </c>
      <c r="B28" s="17" t="s">
        <v>91</v>
      </c>
      <c r="C28" s="17" t="s">
        <v>317</v>
      </c>
      <c r="D28" s="18" t="s">
        <v>78</v>
      </c>
      <c r="E28" s="18" t="s">
        <v>91</v>
      </c>
      <c r="F28" s="18" t="s">
        <v>318</v>
      </c>
      <c r="G28" s="19" t="s">
        <v>8</v>
      </c>
      <c r="H28" s="19" t="s">
        <v>91</v>
      </c>
      <c r="I28" s="19" t="s">
        <v>319</v>
      </c>
    </row>
    <row r="29" spans="1:9" ht="15" x14ac:dyDescent="0.3">
      <c r="A29" s="17" t="s">
        <v>6</v>
      </c>
      <c r="B29" s="17" t="s">
        <v>91</v>
      </c>
      <c r="C29" s="17" t="s">
        <v>320</v>
      </c>
      <c r="D29" s="18" t="s">
        <v>81</v>
      </c>
      <c r="E29" s="18" t="s">
        <v>91</v>
      </c>
      <c r="F29" s="18" t="s">
        <v>321</v>
      </c>
      <c r="G29" s="8" t="s">
        <v>216</v>
      </c>
      <c r="H29" s="8" t="s">
        <v>91</v>
      </c>
      <c r="I29" s="8" t="s">
        <v>316</v>
      </c>
    </row>
    <row r="30" spans="1:9" ht="15" x14ac:dyDescent="0.3">
      <c r="A30" s="8" t="s">
        <v>276</v>
      </c>
      <c r="B30" s="8" t="s">
        <v>91</v>
      </c>
      <c r="C30" s="8" t="s">
        <v>322</v>
      </c>
      <c r="D30" s="8"/>
      <c r="E30" s="8"/>
      <c r="F30" s="8"/>
      <c r="G30" s="8"/>
      <c r="H30" s="8"/>
      <c r="I30" s="8"/>
    </row>
  </sheetData>
  <mergeCells count="5">
    <mergeCell ref="A1:I1"/>
    <mergeCell ref="A3:I3"/>
    <mergeCell ref="A19:I19"/>
    <mergeCell ref="A23:I23"/>
    <mergeCell ref="A27:I27"/>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报价明细表</vt:lpstr>
      <vt:lpstr>菜篮子4月份平均零售价</vt:lpstr>
      <vt:lpstr>4月5日价格</vt:lpstr>
      <vt:lpstr>4月15日价格</vt:lpstr>
      <vt:lpstr>4月25日价格</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2022-05-16T01:08:33Z</dcterms:modified>
</cp:coreProperties>
</file>