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年检验科到期试剂（流式试剂、生化流水线）\202503-14检验科\202503-14挂网文件\202504-检验科-EB-Zta IgA及Rta IgG试剂\"/>
    </mc:Choice>
  </mc:AlternateContent>
  <xr:revisionPtr revIDLastSave="0" documentId="13_ncr:1_{360B359E-69E0-44EE-9D4E-6F1AAE801D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附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1" l="1"/>
  <c r="O17" i="1"/>
  <c r="O16" i="1"/>
  <c r="O15" i="1"/>
  <c r="O14" i="1"/>
  <c r="S13" i="1"/>
  <c r="O13" i="1"/>
</calcChain>
</file>

<file path=xl/sharedStrings.xml><?xml version="1.0" encoding="utf-8"?>
<sst xmlns="http://schemas.openxmlformats.org/spreadsheetml/2006/main" count="107" uniqueCount="81">
  <si>
    <t>附件  中山大学附属肿瘤医院</t>
  </si>
  <si>
    <t>供应商名称（加盖公章）：</t>
  </si>
  <si>
    <t xml:space="preserve">供应商授权代表姓名：                          </t>
  </si>
  <si>
    <t>供应商授权代表电话：</t>
  </si>
  <si>
    <t>供应商授权代表邮箱：</t>
  </si>
  <si>
    <t>填报时可在下方增加行；不报价的项目空缺即可，请勿删除项目</t>
  </si>
  <si>
    <t>供应商所报项目应符合方法学要求，有相应的产品注册证或备案证</t>
  </si>
  <si>
    <t>检测所需质控品、校准品、消耗品（如清洗剂、反应杯）等按实际使用需要一一列出不可遗漏（随试剂盒配送的产品可在价格项填写“配送”），属于耗材类产品（如反应杯、热敏纸等）请在备注标注</t>
  </si>
  <si>
    <t>需免费提供试用品及协助科室进行性能验证</t>
  </si>
  <si>
    <t>需提供相关试剂的2023、2024年开具的发票扫描件作为佐证材料</t>
  </si>
  <si>
    <t>供应商所报试剂价格保留两位小数</t>
  </si>
  <si>
    <t>广州医用耗材采购交易平台</t>
  </si>
  <si>
    <t>广东省人民医院</t>
  </si>
  <si>
    <t>中山大学附属第一医院</t>
  </si>
  <si>
    <t>南方医科大学南方医院</t>
  </si>
  <si>
    <t>中山大学孙逸仙纪念医院</t>
  </si>
  <si>
    <t>广州医科大学附属第一医院</t>
  </si>
  <si>
    <t>其他医院</t>
  </si>
  <si>
    <t>序号</t>
  </si>
  <si>
    <t>3年用量</t>
  </si>
  <si>
    <t>检测项目或试剂盒名称</t>
  </si>
  <si>
    <t>所需试剂中文名称
（以注册证为准）</t>
  </si>
  <si>
    <t>英文简写</t>
  </si>
  <si>
    <t>规格</t>
  </si>
  <si>
    <t>方法学</t>
  </si>
  <si>
    <t>货号</t>
  </si>
  <si>
    <t>品牌</t>
  </si>
  <si>
    <t>包装单价
（元）</t>
  </si>
  <si>
    <t>包装单位
（盒、瓶等）</t>
  </si>
  <si>
    <t>每盒测试量</t>
  </si>
  <si>
    <t>优惠
（如有）</t>
  </si>
  <si>
    <t>每测试成本（元）</t>
  </si>
  <si>
    <t>每测试成本总计
（列式计算）</t>
  </si>
  <si>
    <t>项目收费
（元）</t>
  </si>
  <si>
    <t>收费编码或自主定价</t>
  </si>
  <si>
    <t>成本百分比（%）</t>
  </si>
  <si>
    <t>生产商全称</t>
  </si>
  <si>
    <t>试剂注册证或备案证号</t>
  </si>
  <si>
    <t>注册证或备案证到期日</t>
  </si>
  <si>
    <t>主试剂分类目录要求</t>
  </si>
  <si>
    <t>备注</t>
  </si>
  <si>
    <t>产品ID</t>
  </si>
  <si>
    <t>挂网最低省级价（元/盒）</t>
  </si>
  <si>
    <t>挂网广州市级价（元/盒）</t>
  </si>
  <si>
    <t>价格
(元/盒)</t>
  </si>
  <si>
    <t>医院名称</t>
  </si>
  <si>
    <t>示例</t>
  </si>
  <si>
    <t>T</t>
  </si>
  <si>
    <t>某检测项目</t>
  </si>
  <si>
    <t>主试剂</t>
  </si>
  <si>
    <t>600测试</t>
  </si>
  <si>
    <t>瓶</t>
  </si>
  <si>
    <t>1-5项：主试剂0.43+稀释液0.30+溶血剂（0.18+0.44）+染色液0.71=2.06</t>
  </si>
  <si>
    <t>****有限公司</t>
  </si>
  <si>
    <t>**械注2020****</t>
  </si>
  <si>
    <t>长期有效</t>
  </si>
  <si>
    <t>Ⅲ类</t>
  </si>
  <si>
    <t>填报示例，仅供参考，提交的表格请删除这几行</t>
  </si>
  <si>
    <t>稀释液</t>
  </si>
  <si>
    <t>4L×1瓶</t>
  </si>
  <si>
    <t>**械备2021****</t>
  </si>
  <si>
    <t>溶血剂1</t>
  </si>
  <si>
    <t>**械备2022****</t>
  </si>
  <si>
    <t>溶血剂2</t>
  </si>
  <si>
    <t>1L×4瓶</t>
  </si>
  <si>
    <t>**械备2023****</t>
  </si>
  <si>
    <t>染色液</t>
  </si>
  <si>
    <t>48mL×1瓶</t>
  </si>
  <si>
    <t>**械备2024****</t>
  </si>
  <si>
    <t>质控</t>
  </si>
  <si>
    <t>1mL</t>
  </si>
  <si>
    <t>额外配送</t>
  </si>
  <si>
    <r>
      <rPr>
        <sz val="8"/>
        <color rgb="FF000000"/>
        <rFont val="Arial"/>
        <family val="2"/>
      </rPr>
      <t>EB</t>
    </r>
    <r>
      <rPr>
        <sz val="8"/>
        <color rgb="FF000000"/>
        <rFont val="宋体"/>
        <family val="3"/>
        <charset val="134"/>
      </rPr>
      <t>病毒</t>
    </r>
    <r>
      <rPr>
        <sz val="8"/>
        <color rgb="FF000000"/>
        <rFont val="Arial"/>
        <family val="2"/>
      </rPr>
      <t>Zta IgA</t>
    </r>
    <r>
      <rPr>
        <sz val="8"/>
        <color rgb="FF000000"/>
        <rFont val="宋体"/>
        <family val="3"/>
        <charset val="134"/>
      </rPr>
      <t>抗体检测</t>
    </r>
  </si>
  <si>
    <t>EB-Zta IgA</t>
  </si>
  <si>
    <t>酶联免疫法</t>
  </si>
  <si>
    <t>250403025-1</t>
  </si>
  <si>
    <t>无</t>
  </si>
  <si>
    <r>
      <rPr>
        <sz val="8"/>
        <color rgb="FF000000"/>
        <rFont val="Arial"/>
        <family val="2"/>
      </rPr>
      <t>EB</t>
    </r>
    <r>
      <rPr>
        <sz val="8"/>
        <color rgb="FF000000"/>
        <rFont val="宋体"/>
        <family val="3"/>
        <charset val="134"/>
      </rPr>
      <t>病毒</t>
    </r>
    <r>
      <rPr>
        <sz val="8"/>
        <color rgb="FF000000"/>
        <rFont val="Arial"/>
        <family val="2"/>
      </rPr>
      <t>Rta IgG</t>
    </r>
    <r>
      <rPr>
        <sz val="8"/>
        <color rgb="FF000000"/>
        <rFont val="宋体"/>
        <family val="3"/>
        <charset val="134"/>
      </rPr>
      <t>抗体检测</t>
    </r>
  </si>
  <si>
    <t>EB-Rta IgG</t>
  </si>
  <si>
    <t>250403025-5</t>
  </si>
  <si>
    <t>202504-检验科-EB-Zta IgA及EB-Rta IgG试剂市场调研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</si>
</sst>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charset val="134"/>
      <scheme val="minor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"/>
      <name val="宋体"/>
      <family val="3"/>
      <charset val="134"/>
    </font>
    <font>
      <sz val="8"/>
      <color rgb="FF000000"/>
      <name val="Arial"/>
      <family val="2"/>
    </font>
    <font>
      <sz val="8"/>
      <color rgb="FF000000"/>
      <name val="宋体"/>
      <family val="3"/>
      <charset val="134"/>
    </font>
    <font>
      <sz val="10"/>
      <color theme="1"/>
      <name val="Times New Roman"/>
      <family val="1"/>
    </font>
    <font>
      <b/>
      <sz val="12"/>
      <color theme="1"/>
      <name val="微软雅黑"/>
      <family val="2"/>
      <charset val="134"/>
    </font>
    <font>
      <sz val="11"/>
      <name val="等线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3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7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7" borderId="2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0" fontId="3" fillId="11" borderId="1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vertical="center" wrapText="1"/>
    </xf>
    <xf numFmtId="0" fontId="3" fillId="10" borderId="2" xfId="0" applyFont="1" applyFill="1" applyBorder="1" applyAlignment="1">
      <alignment vertical="center" wrapText="1"/>
    </xf>
    <xf numFmtId="0" fontId="3" fillId="11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5" fillId="11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2" xfId="1" applyNumberFormat="1" applyFont="1" applyFill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 xr:uid="{00000000-0005-0000-0000-000031000000}"/>
    <cellStyle name="常规_Sheet1" xfId="3" xr:uid="{00000000-0005-0000-0000-000032000000}"/>
  </cellStyles>
  <dxfs count="2">
    <dxf>
      <font>
        <color indexed="60"/>
      </font>
      <fill>
        <patternFill patternType="solid">
          <fgColor indexed="10"/>
          <bgColor indexed="29"/>
        </patternFill>
      </fill>
    </dxf>
    <dxf>
      <font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0"/>
  <sheetViews>
    <sheetView tabSelected="1" workbookViewId="0">
      <pane ySplit="12" topLeftCell="A13" activePane="bottomLeft" state="frozen"/>
      <selection pane="bottomLeft" activeCell="D20" sqref="D20"/>
    </sheetView>
  </sheetViews>
  <sheetFormatPr defaultColWidth="8.625" defaultRowHeight="30" customHeight="1" x14ac:dyDescent="0.2"/>
  <cols>
    <col min="1" max="1" width="5.625" style="4" customWidth="1"/>
    <col min="2" max="2" width="10.625" style="5" customWidth="1"/>
    <col min="3" max="3" width="5.625" style="4" customWidth="1"/>
    <col min="4" max="5" width="20.625" style="5" customWidth="1"/>
    <col min="6" max="10" width="10.625" style="5" customWidth="1"/>
    <col min="11" max="11" width="13.125" style="5" customWidth="1"/>
    <col min="12" max="12" width="11.25" style="5" customWidth="1"/>
    <col min="13" max="15" width="10.625" style="5" customWidth="1"/>
    <col min="16" max="16" width="15.625" style="5" customWidth="1"/>
    <col min="17" max="17" width="13.125" style="5" customWidth="1"/>
    <col min="18" max="18" width="10.125" style="5" customWidth="1"/>
    <col min="19" max="19" width="10.625" style="5" customWidth="1"/>
    <col min="20" max="21" width="15.625" style="5" customWidth="1"/>
    <col min="22" max="23" width="9.5" style="5" customWidth="1"/>
    <col min="24" max="40" width="10.625" style="5" customWidth="1"/>
    <col min="41" max="16384" width="8.625" style="5"/>
  </cols>
  <sheetData>
    <row r="1" spans="1:40" ht="24.95" customHeight="1" x14ac:dyDescent="0.2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40" ht="24.95" customHeight="1" x14ac:dyDescent="0.2">
      <c r="A2" s="42" t="s">
        <v>80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</row>
    <row r="3" spans="1:40" ht="20.100000000000001" customHeight="1" x14ac:dyDescent="0.2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</row>
    <row r="4" spans="1:40" ht="20.100000000000001" customHeight="1" x14ac:dyDescent="0.2">
      <c r="A4" s="43" t="s">
        <v>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40" ht="20.100000000000001" customHeight="1" x14ac:dyDescent="0.2">
      <c r="A5" s="43" t="s">
        <v>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40" ht="20.100000000000001" customHeight="1" x14ac:dyDescent="0.2">
      <c r="A6" s="43" t="s">
        <v>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</row>
    <row r="7" spans="1:40" s="1" customFormat="1" ht="20.100000000000001" customHeight="1" x14ac:dyDescent="0.2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</row>
    <row r="8" spans="1:40" s="1" customFormat="1" ht="20.100000000000001" customHeight="1" x14ac:dyDescent="0.2">
      <c r="A8" s="44" t="s">
        <v>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</row>
    <row r="9" spans="1:40" s="1" customFormat="1" ht="20.100000000000001" customHeight="1" x14ac:dyDescent="0.2">
      <c r="A9" s="44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</row>
    <row r="10" spans="1:40" s="1" customFormat="1" ht="20.100000000000001" customHeight="1" x14ac:dyDescent="0.2">
      <c r="A10" s="44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5" t="s">
        <v>9</v>
      </c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</row>
    <row r="11" spans="1:40" s="1" customFormat="1" ht="20.100000000000001" customHeight="1" x14ac:dyDescent="0.2">
      <c r="A11" s="44" t="s">
        <v>10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6" t="s">
        <v>11</v>
      </c>
      <c r="Z11" s="47"/>
      <c r="AA11" s="48"/>
      <c r="AB11" s="49" t="s">
        <v>12</v>
      </c>
      <c r="AC11" s="50"/>
      <c r="AD11" s="51" t="s">
        <v>13</v>
      </c>
      <c r="AE11" s="52"/>
      <c r="AF11" s="53" t="s">
        <v>14</v>
      </c>
      <c r="AG11" s="54"/>
      <c r="AH11" s="55" t="s">
        <v>15</v>
      </c>
      <c r="AI11" s="56"/>
      <c r="AJ11" s="57" t="s">
        <v>16</v>
      </c>
      <c r="AK11" s="58"/>
      <c r="AL11" s="59" t="s">
        <v>17</v>
      </c>
      <c r="AM11" s="60"/>
      <c r="AN11" s="61"/>
    </row>
    <row r="12" spans="1:40" s="2" customFormat="1" ht="39.950000000000003" customHeight="1" x14ac:dyDescent="0.2">
      <c r="A12" s="6" t="s">
        <v>18</v>
      </c>
      <c r="B12" s="62" t="s">
        <v>19</v>
      </c>
      <c r="C12" s="62"/>
      <c r="D12" s="6" t="s">
        <v>20</v>
      </c>
      <c r="E12" s="6" t="s">
        <v>21</v>
      </c>
      <c r="F12" s="6" t="s">
        <v>22</v>
      </c>
      <c r="G12" s="6" t="s">
        <v>23</v>
      </c>
      <c r="H12" s="6" t="s">
        <v>24</v>
      </c>
      <c r="I12" s="6" t="s">
        <v>25</v>
      </c>
      <c r="J12" s="6" t="s">
        <v>26</v>
      </c>
      <c r="K12" s="6" t="s">
        <v>27</v>
      </c>
      <c r="L12" s="6" t="s">
        <v>28</v>
      </c>
      <c r="M12" s="6" t="s">
        <v>29</v>
      </c>
      <c r="N12" s="6" t="s">
        <v>30</v>
      </c>
      <c r="O12" s="6" t="s">
        <v>31</v>
      </c>
      <c r="P12" s="6" t="s">
        <v>32</v>
      </c>
      <c r="Q12" s="6" t="s">
        <v>33</v>
      </c>
      <c r="R12" s="6" t="s">
        <v>34</v>
      </c>
      <c r="S12" s="6" t="s">
        <v>35</v>
      </c>
      <c r="T12" s="6" t="s">
        <v>36</v>
      </c>
      <c r="U12" s="6" t="s">
        <v>37</v>
      </c>
      <c r="V12" s="6" t="s">
        <v>38</v>
      </c>
      <c r="W12" s="6" t="s">
        <v>39</v>
      </c>
      <c r="X12" s="6" t="s">
        <v>40</v>
      </c>
      <c r="Y12" s="19" t="s">
        <v>41</v>
      </c>
      <c r="Z12" s="20" t="s">
        <v>42</v>
      </c>
      <c r="AA12" s="20" t="s">
        <v>43</v>
      </c>
      <c r="AB12" s="21" t="s">
        <v>44</v>
      </c>
      <c r="AC12" s="21" t="s">
        <v>30</v>
      </c>
      <c r="AD12" s="22" t="s">
        <v>44</v>
      </c>
      <c r="AE12" s="22" t="s">
        <v>30</v>
      </c>
      <c r="AF12" s="23" t="s">
        <v>44</v>
      </c>
      <c r="AG12" s="23" t="s">
        <v>30</v>
      </c>
      <c r="AH12" s="33" t="s">
        <v>44</v>
      </c>
      <c r="AI12" s="33" t="s">
        <v>30</v>
      </c>
      <c r="AJ12" s="34" t="s">
        <v>44</v>
      </c>
      <c r="AK12" s="34" t="s">
        <v>30</v>
      </c>
      <c r="AL12" s="35" t="s">
        <v>44</v>
      </c>
      <c r="AM12" s="35" t="s">
        <v>30</v>
      </c>
      <c r="AN12" s="35" t="s">
        <v>45</v>
      </c>
    </row>
    <row r="13" spans="1:40" s="2" customFormat="1" ht="39.950000000000003" customHeight="1" x14ac:dyDescent="0.2">
      <c r="A13" s="63" t="s">
        <v>46</v>
      </c>
      <c r="B13" s="63">
        <v>1</v>
      </c>
      <c r="C13" s="63" t="s">
        <v>47</v>
      </c>
      <c r="D13" s="65" t="s">
        <v>48</v>
      </c>
      <c r="E13" s="7" t="s">
        <v>49</v>
      </c>
      <c r="F13" s="7"/>
      <c r="G13" s="7" t="s">
        <v>50</v>
      </c>
      <c r="H13" s="7"/>
      <c r="I13" s="7"/>
      <c r="J13" s="7"/>
      <c r="K13" s="7">
        <v>260</v>
      </c>
      <c r="L13" s="7" t="s">
        <v>51</v>
      </c>
      <c r="M13" s="7">
        <v>600</v>
      </c>
      <c r="N13" s="7"/>
      <c r="O13" s="13">
        <f>K13/M13</f>
        <v>0.43333333333333302</v>
      </c>
      <c r="P13" s="67" t="s">
        <v>52</v>
      </c>
      <c r="Q13" s="67">
        <v>18.399999999999999</v>
      </c>
      <c r="R13" s="8"/>
      <c r="S13" s="69">
        <f>2.06/18.4</f>
        <v>0.11195652173913</v>
      </c>
      <c r="T13" s="7" t="s">
        <v>53</v>
      </c>
      <c r="U13" s="7" t="s">
        <v>54</v>
      </c>
      <c r="V13" s="7" t="s">
        <v>55</v>
      </c>
      <c r="W13" s="67" t="s">
        <v>56</v>
      </c>
      <c r="X13" s="63" t="s">
        <v>57</v>
      </c>
      <c r="Y13" s="24"/>
      <c r="Z13" s="19"/>
      <c r="AA13" s="19"/>
      <c r="AB13" s="25"/>
      <c r="AC13" s="25"/>
      <c r="AD13" s="26"/>
      <c r="AE13" s="26"/>
      <c r="AF13" s="27"/>
      <c r="AG13" s="27"/>
      <c r="AH13" s="36"/>
      <c r="AI13" s="36"/>
      <c r="AJ13" s="37"/>
      <c r="AK13" s="37"/>
      <c r="AL13" s="38"/>
      <c r="AM13" s="38"/>
      <c r="AN13" s="38"/>
    </row>
    <row r="14" spans="1:40" s="2" customFormat="1" ht="39.950000000000003" customHeight="1" x14ac:dyDescent="0.2">
      <c r="A14" s="64"/>
      <c r="B14" s="64"/>
      <c r="C14" s="64"/>
      <c r="D14" s="66"/>
      <c r="E14" s="7" t="s">
        <v>58</v>
      </c>
      <c r="F14" s="7"/>
      <c r="G14" s="7" t="s">
        <v>59</v>
      </c>
      <c r="H14" s="7"/>
      <c r="I14" s="7"/>
      <c r="J14" s="7"/>
      <c r="K14" s="7">
        <v>2610</v>
      </c>
      <c r="L14" s="7" t="s">
        <v>51</v>
      </c>
      <c r="M14" s="7">
        <v>8800</v>
      </c>
      <c r="N14" s="7"/>
      <c r="O14" s="13">
        <f t="shared" ref="O14:O18" si="0">K14/M14</f>
        <v>0.29659090909090902</v>
      </c>
      <c r="P14" s="68"/>
      <c r="Q14" s="68"/>
      <c r="R14" s="14"/>
      <c r="S14" s="70"/>
      <c r="T14" s="7"/>
      <c r="U14" s="7" t="s">
        <v>60</v>
      </c>
      <c r="V14" s="7" t="s">
        <v>55</v>
      </c>
      <c r="W14" s="68"/>
      <c r="X14" s="64"/>
      <c r="Y14" s="24"/>
      <c r="Z14" s="19"/>
      <c r="AA14" s="19"/>
      <c r="AB14" s="25"/>
      <c r="AC14" s="25"/>
      <c r="AD14" s="26"/>
      <c r="AE14" s="26"/>
      <c r="AF14" s="27"/>
      <c r="AG14" s="27"/>
      <c r="AH14" s="36"/>
      <c r="AI14" s="36"/>
      <c r="AJ14" s="37"/>
      <c r="AK14" s="37"/>
      <c r="AL14" s="38"/>
      <c r="AM14" s="38"/>
      <c r="AN14" s="38"/>
    </row>
    <row r="15" spans="1:40" s="2" customFormat="1" ht="39.950000000000003" customHeight="1" x14ac:dyDescent="0.2">
      <c r="A15" s="64"/>
      <c r="B15" s="64"/>
      <c r="C15" s="64"/>
      <c r="D15" s="66"/>
      <c r="E15" s="7" t="s">
        <v>61</v>
      </c>
      <c r="F15" s="7"/>
      <c r="G15" s="7" t="s">
        <v>59</v>
      </c>
      <c r="H15" s="7"/>
      <c r="I15" s="7"/>
      <c r="J15" s="7"/>
      <c r="K15" s="7">
        <v>1575</v>
      </c>
      <c r="L15" s="7" t="s">
        <v>51</v>
      </c>
      <c r="M15" s="7">
        <v>8800</v>
      </c>
      <c r="N15" s="7"/>
      <c r="O15" s="13">
        <f t="shared" si="0"/>
        <v>0.17897727272727301</v>
      </c>
      <c r="P15" s="68"/>
      <c r="Q15" s="68"/>
      <c r="R15" s="14"/>
      <c r="S15" s="70"/>
      <c r="T15" s="7"/>
      <c r="U15" s="7" t="s">
        <v>62</v>
      </c>
      <c r="V15" s="7" t="s">
        <v>55</v>
      </c>
      <c r="W15" s="68"/>
      <c r="X15" s="64"/>
      <c r="Y15" s="24"/>
      <c r="Z15" s="19"/>
      <c r="AA15" s="19"/>
      <c r="AB15" s="25"/>
      <c r="AC15" s="25"/>
      <c r="AD15" s="26"/>
      <c r="AE15" s="26"/>
      <c r="AF15" s="27"/>
      <c r="AG15" s="27"/>
      <c r="AH15" s="36"/>
      <c r="AI15" s="36"/>
      <c r="AJ15" s="37"/>
      <c r="AK15" s="37"/>
      <c r="AL15" s="38"/>
      <c r="AM15" s="38"/>
      <c r="AN15" s="38"/>
    </row>
    <row r="16" spans="1:40" s="2" customFormat="1" ht="39.950000000000003" customHeight="1" x14ac:dyDescent="0.2">
      <c r="A16" s="64"/>
      <c r="B16" s="64"/>
      <c r="C16" s="64"/>
      <c r="D16" s="66"/>
      <c r="E16" s="7" t="s">
        <v>63</v>
      </c>
      <c r="F16" s="7"/>
      <c r="G16" s="7" t="s">
        <v>64</v>
      </c>
      <c r="H16" s="7"/>
      <c r="I16" s="7"/>
      <c r="J16" s="7"/>
      <c r="K16" s="7">
        <v>3870</v>
      </c>
      <c r="L16" s="7" t="s">
        <v>51</v>
      </c>
      <c r="M16" s="7">
        <v>8800</v>
      </c>
      <c r="N16" s="7"/>
      <c r="O16" s="13">
        <f t="shared" si="0"/>
        <v>0.43977272727272698</v>
      </c>
      <c r="P16" s="68"/>
      <c r="Q16" s="68"/>
      <c r="R16" s="14"/>
      <c r="S16" s="70"/>
      <c r="T16" s="7"/>
      <c r="U16" s="7" t="s">
        <v>65</v>
      </c>
      <c r="V16" s="7" t="s">
        <v>55</v>
      </c>
      <c r="W16" s="68"/>
      <c r="X16" s="64"/>
      <c r="Y16" s="24"/>
      <c r="Z16" s="19"/>
      <c r="AA16" s="19"/>
      <c r="AB16" s="25"/>
      <c r="AC16" s="25"/>
      <c r="AD16" s="26"/>
      <c r="AE16" s="26"/>
      <c r="AF16" s="27"/>
      <c r="AG16" s="27"/>
      <c r="AH16" s="36"/>
      <c r="AI16" s="36"/>
      <c r="AJ16" s="37"/>
      <c r="AK16" s="37"/>
      <c r="AL16" s="38"/>
      <c r="AM16" s="38"/>
      <c r="AN16" s="38"/>
    </row>
    <row r="17" spans="1:40" s="2" customFormat="1" ht="39.950000000000003" customHeight="1" x14ac:dyDescent="0.2">
      <c r="A17" s="64"/>
      <c r="B17" s="64"/>
      <c r="C17" s="64"/>
      <c r="D17" s="66"/>
      <c r="E17" s="7" t="s">
        <v>66</v>
      </c>
      <c r="F17" s="7"/>
      <c r="G17" s="7" t="s">
        <v>67</v>
      </c>
      <c r="H17" s="7"/>
      <c r="I17" s="7"/>
      <c r="J17" s="7"/>
      <c r="K17" s="7">
        <v>5670</v>
      </c>
      <c r="L17" s="7" t="s">
        <v>51</v>
      </c>
      <c r="M17" s="7">
        <v>8000</v>
      </c>
      <c r="N17" s="7"/>
      <c r="O17" s="13">
        <f t="shared" si="0"/>
        <v>0.70874999999999999</v>
      </c>
      <c r="P17" s="68"/>
      <c r="Q17" s="68"/>
      <c r="R17" s="14"/>
      <c r="S17" s="70"/>
      <c r="T17" s="7"/>
      <c r="U17" s="7" t="s">
        <v>68</v>
      </c>
      <c r="V17" s="7" t="s">
        <v>55</v>
      </c>
      <c r="W17" s="68"/>
      <c r="X17" s="64"/>
      <c r="Y17" s="24"/>
      <c r="Z17" s="19"/>
      <c r="AA17" s="19"/>
      <c r="AB17" s="25"/>
      <c r="AC17" s="25"/>
      <c r="AD17" s="26"/>
      <c r="AE17" s="26"/>
      <c r="AF17" s="27"/>
      <c r="AG17" s="27"/>
      <c r="AH17" s="36"/>
      <c r="AI17" s="36"/>
      <c r="AJ17" s="37"/>
      <c r="AK17" s="37"/>
      <c r="AL17" s="38"/>
      <c r="AM17" s="38"/>
      <c r="AN17" s="38"/>
    </row>
    <row r="18" spans="1:40" s="2" customFormat="1" ht="39.950000000000003" customHeight="1" x14ac:dyDescent="0.2">
      <c r="A18" s="64"/>
      <c r="B18" s="64"/>
      <c r="C18" s="64"/>
      <c r="D18" s="66"/>
      <c r="E18" s="8" t="s">
        <v>69</v>
      </c>
      <c r="F18" s="8"/>
      <c r="G18" s="8" t="s">
        <v>70</v>
      </c>
      <c r="H18" s="8"/>
      <c r="I18" s="8"/>
      <c r="J18" s="8"/>
      <c r="K18" s="8">
        <v>0</v>
      </c>
      <c r="L18" s="8" t="s">
        <v>51</v>
      </c>
      <c r="M18" s="8">
        <v>100</v>
      </c>
      <c r="N18" s="8" t="s">
        <v>71</v>
      </c>
      <c r="O18" s="15">
        <f t="shared" si="0"/>
        <v>0</v>
      </c>
      <c r="P18" s="68"/>
      <c r="Q18" s="68"/>
      <c r="R18" s="14"/>
      <c r="S18" s="70"/>
      <c r="T18" s="8"/>
      <c r="U18" s="8" t="s">
        <v>68</v>
      </c>
      <c r="V18" s="8" t="s">
        <v>55</v>
      </c>
      <c r="W18" s="68"/>
      <c r="X18" s="64"/>
      <c r="Y18" s="28"/>
      <c r="Z18" s="29"/>
      <c r="AA18" s="29"/>
      <c r="AB18" s="30"/>
      <c r="AC18" s="30"/>
      <c r="AD18" s="31"/>
      <c r="AE18" s="31"/>
      <c r="AF18" s="32"/>
      <c r="AG18" s="32"/>
      <c r="AH18" s="39"/>
      <c r="AI18" s="39"/>
      <c r="AJ18" s="40"/>
      <c r="AK18" s="40"/>
      <c r="AL18" s="41"/>
      <c r="AM18" s="41"/>
      <c r="AN18" s="41"/>
    </row>
    <row r="19" spans="1:40" s="3" customFormat="1" ht="30" customHeight="1" x14ac:dyDescent="0.2">
      <c r="A19" s="9">
        <v>1</v>
      </c>
      <c r="B19" s="10">
        <v>28653</v>
      </c>
      <c r="C19" s="11" t="s">
        <v>47</v>
      </c>
      <c r="D19" s="10" t="s">
        <v>72</v>
      </c>
      <c r="F19" s="10" t="s">
        <v>73</v>
      </c>
      <c r="H19" s="12" t="s">
        <v>74</v>
      </c>
      <c r="Q19" s="10">
        <v>18.399999999999999</v>
      </c>
      <c r="R19" s="16" t="s">
        <v>75</v>
      </c>
      <c r="S19" s="17"/>
      <c r="X19" s="18" t="s">
        <v>76</v>
      </c>
      <c r="Y19" s="24"/>
      <c r="Z19" s="19"/>
      <c r="AA19" s="19"/>
      <c r="AB19" s="25"/>
      <c r="AC19" s="25"/>
      <c r="AD19" s="26"/>
      <c r="AE19" s="26"/>
      <c r="AF19" s="27"/>
      <c r="AG19" s="27"/>
      <c r="AH19" s="36"/>
      <c r="AI19" s="36"/>
      <c r="AJ19" s="37"/>
      <c r="AK19" s="37"/>
      <c r="AL19" s="38"/>
      <c r="AM19" s="38"/>
      <c r="AN19" s="38"/>
    </row>
    <row r="20" spans="1:40" s="3" customFormat="1" ht="30" customHeight="1" x14ac:dyDescent="0.2">
      <c r="A20" s="9">
        <v>2</v>
      </c>
      <c r="B20" s="10">
        <v>33791</v>
      </c>
      <c r="C20" s="11" t="s">
        <v>47</v>
      </c>
      <c r="D20" s="10" t="s">
        <v>77</v>
      </c>
      <c r="F20" s="10" t="s">
        <v>78</v>
      </c>
      <c r="H20" s="12" t="s">
        <v>74</v>
      </c>
      <c r="Q20" s="10">
        <v>55.2</v>
      </c>
      <c r="R20" s="16" t="s">
        <v>79</v>
      </c>
    </row>
  </sheetData>
  <mergeCells count="29">
    <mergeCell ref="P13:P18"/>
    <mergeCell ref="Q13:Q18"/>
    <mergeCell ref="S13:S18"/>
    <mergeCell ref="W13:W18"/>
    <mergeCell ref="X13:X18"/>
    <mergeCell ref="B12:C12"/>
    <mergeCell ref="A13:A18"/>
    <mergeCell ref="B13:B18"/>
    <mergeCell ref="C13:C18"/>
    <mergeCell ref="D13:D18"/>
    <mergeCell ref="Y10:AN10"/>
    <mergeCell ref="A11:X11"/>
    <mergeCell ref="Y11:AA11"/>
    <mergeCell ref="AB11:AC11"/>
    <mergeCell ref="AD11:AE11"/>
    <mergeCell ref="AF11:AG11"/>
    <mergeCell ref="AH11:AI11"/>
    <mergeCell ref="AJ11:AK11"/>
    <mergeCell ref="AL11:AN11"/>
    <mergeCell ref="A6:X6"/>
    <mergeCell ref="A7:X7"/>
    <mergeCell ref="A8:X8"/>
    <mergeCell ref="A9:X9"/>
    <mergeCell ref="A10:X10"/>
    <mergeCell ref="A1:X1"/>
    <mergeCell ref="A2:X2"/>
    <mergeCell ref="A3:X3"/>
    <mergeCell ref="A4:X4"/>
    <mergeCell ref="A5:X5"/>
  </mergeCells>
  <phoneticPr fontId="14" type="noConversion"/>
  <conditionalFormatting sqref="R19">
    <cfRule type="cellIs" dxfId="1" priority="1" stopIfTrue="1" operator="equal">
      <formula>240000000</formula>
    </cfRule>
  </conditionalFormatting>
  <conditionalFormatting sqref="R20">
    <cfRule type="cellIs" dxfId="0" priority="2" stopIfTrue="1" operator="equal">
      <formula>240000000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sysuc</dc:creator>
  <cp:lastModifiedBy>China</cp:lastModifiedBy>
  <dcterms:created xsi:type="dcterms:W3CDTF">2015-06-05T18:19:00Z</dcterms:created>
  <dcterms:modified xsi:type="dcterms:W3CDTF">2025-02-25T03:31:38Z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89A8C9BBE2704DCD92E22B3F44671190_13</vt:lpwstr>
  </property>
  <property fmtid="{D5CDD505-2E9C-101B-9397-08002B2CF9AE}" pid="3" name="KSOProductBuildVer">
    <vt:lpwstr>2052-12.1.0.19770</vt:lpwstr>
  </property>
</Properties>
</file>