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03-检验科-EBV-CA IgA及EBV-CAEA IgA试剂（含设备）\"/>
    </mc:Choice>
  </mc:AlternateContent>
  <xr:revisionPtr revIDLastSave="0" documentId="13_ncr:1_{408E51B8-3161-496C-8310-61871AB48E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1" l="1"/>
  <c r="O18" i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<sst xmlns="http://schemas.openxmlformats.org/spreadsheetml/2006/main" count="106" uniqueCount="80">
  <si>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</si>
  <si>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</si>
  <si>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</si>
  <si>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</si>
  <si>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</si>
  <si>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</si>
  <si>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</si>
  <si>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</si>
  <si>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</si>
  <si>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</si>
  <si>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</si>
  <si>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</si>
  <si>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</si>
  <si>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</si>
  <si>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</si>
  <si>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</si>
  <si>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</si>
  <si>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</si>
  <si>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</si>
  <si>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</si>
  <si>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</si>
  <si>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</si>
  <si>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</si>
  <si>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</si>
  <si>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</si>
  <si>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</si>
  <si>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</si>
  <si>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</si>
  <si>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</si>
  <si>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</si>
  <si>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</si>
  <si>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</si>
  <si>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</si>
  <si>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</si>
  <si>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</si>
  <si>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</si>
  <si>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</si>
  <si>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</si>
  <si>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</si>
  <si>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</si>
  <si>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</si>
  <si>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</si>
  <si>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</si>
  <si>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</si>
  <si>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</si>
  <si>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</si>
  <si>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</si>
  <si>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</si>
  <si>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</si>
  <si>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</si>
  <si>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</si>
  <si>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</si>
  <si>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</si>
  <si>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</si>
  <si>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</si>
  <si>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</si>
  <si>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</si>
  <si>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</si>
  <si>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</si>
  <si>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</si>
  <si>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</si>
  <si>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</si>
  <si>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</si>
  <si>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</si>
  <si>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</si>
  <si>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</si>
  <si>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</si>
  <si>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</si>
  <si>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</si>
  <si>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</si>
  <si>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</si>
  <si>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</si>
  <si>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t>抗EB病毒衣壳抗原抗体IgA</t>
  </si>
  <si>
    <t>EBV-CA IgA</t>
  </si>
  <si>
    <t>间接免疫荧光法</t>
  </si>
  <si>
    <t>250403025-2</t>
  </si>
  <si>
    <t>抗EB病毒衣壳抗原/早期抗原IgA抗体</t>
  </si>
  <si>
    <t>EBV-CA/EA IgA</t>
  </si>
  <si>
    <r>
      <rPr>
        <sz val="10"/>
        <color theme="1"/>
        <rFont val="Times New Roman"/>
        <family val="1"/>
      </rPr>
      <t>250403025-2</t>
    </r>
    <r>
      <rPr>
        <sz val="10"/>
        <color theme="1"/>
        <rFont val="宋体"/>
        <family val="3"/>
        <charset val="134"/>
      </rPr>
      <t>，按</t>
    </r>
    <r>
      <rPr>
        <sz val="10"/>
        <color theme="1"/>
        <rFont val="Times New Roman"/>
        <family val="1"/>
      </rPr>
      <t>2</t>
    </r>
    <r>
      <rPr>
        <sz val="10"/>
        <color theme="1"/>
        <rFont val="宋体"/>
        <family val="3"/>
        <charset val="134"/>
      </rPr>
      <t>项收费</t>
    </r>
  </si>
  <si>
    <t>202503-检验科-EBV-CA IgA及EBV-CA/EA IgA试剂市场调研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</si>
</sst>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Times New Roman"/>
      <family val="1"/>
    </font>
    <font>
      <b/>
      <sz val="12"/>
      <color theme="1"/>
      <name val="微软雅黑"/>
      <family val="2"/>
      <charset val="134"/>
    </font>
    <font>
      <sz val="11"/>
      <name val="等线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0">
      <alignment vertical="center"/>
    </xf>
  </cellStyleXfs>
  <cellXfs count="7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left" vertical="center" wrapText="1"/>
    </xf>
    <xf numFmtId="0" fontId="3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10" borderId="1" xfId="0" applyFont="1" applyFill="1" applyBorder="1" applyAlignment="1">
      <alignment vertical="center" wrapText="1"/>
    </xf>
    <xf numFmtId="0" fontId="3" fillId="11" borderId="1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vertical="center" wrapText="1"/>
    </xf>
    <xf numFmtId="0" fontId="3" fillId="10" borderId="2" xfId="0" applyFont="1" applyFill="1" applyBorder="1" applyAlignment="1">
      <alignment vertical="center" wrapText="1"/>
    </xf>
    <xf numFmtId="0" fontId="3" fillId="11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 xr:uid="{00000000-0005-0000-0000-000031000000}"/>
    <cellStyle name="常规_Sheet1" xfId="3" xr:uid="{00000000-0005-0000-0000-000032000000}"/>
  </cellStyles>
  <dxfs count="2">
    <dxf>
      <font>
        <color indexed="60"/>
      </font>
      <fill>
        <patternFill patternType="solid">
          <fgColor indexed="10"/>
          <bgColor indexed="29"/>
        </patternFill>
      </fill>
    </dxf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0"/>
  <sheetViews>
    <sheetView tabSelected="1" workbookViewId="0">
      <pane ySplit="12" topLeftCell="A13" activePane="bottomLeft" state="frozen"/>
      <selection pane="bottomLeft" activeCell="E18" sqref="E18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5.625" style="4" customWidth="1"/>
    <col min="4" max="5" width="20.625" style="5" customWidth="1"/>
    <col min="6" max="7" width="10.625" style="5" customWidth="1"/>
    <col min="8" max="8" width="13.25" style="5" customWidth="1"/>
    <col min="9" max="10" width="10.625" style="5" customWidth="1"/>
    <col min="11" max="11" width="13.125" style="5" customWidth="1"/>
    <col min="12" max="12" width="11.25" style="5" customWidth="1"/>
    <col min="13" max="15" width="10.625" style="5" customWidth="1"/>
    <col min="16" max="16" width="15.625" style="5" customWidth="1"/>
    <col min="17" max="17" width="13.125" style="4" customWidth="1"/>
    <col min="18" max="18" width="10.75" style="5" customWidth="1"/>
    <col min="19" max="19" width="10.625" style="5" customWidth="1"/>
    <col min="20" max="21" width="15.625" style="5" customWidth="1"/>
    <col min="22" max="23" width="9.5" style="5" customWidth="1"/>
    <col min="24" max="40" width="10.625" style="5" customWidth="1"/>
    <col min="41" max="16384" width="8.625" style="5"/>
  </cols>
  <sheetData>
    <row r="1" spans="1:40" ht="24.95" customHeight="1" x14ac:dyDescent="0.2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</row>
    <row r="2" spans="1:40" ht="24.95" customHeight="1" x14ac:dyDescent="0.2">
      <c r="A2" s="41" t="s">
        <v>79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</row>
    <row r="3" spans="1:40" ht="20.100000000000001" customHeight="1" x14ac:dyDescent="0.2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3"/>
      <c r="R3" s="42"/>
      <c r="S3" s="42"/>
      <c r="T3" s="42"/>
      <c r="U3" s="42"/>
      <c r="V3" s="42"/>
      <c r="W3" s="42"/>
      <c r="X3" s="42"/>
    </row>
    <row r="4" spans="1:40" ht="20.100000000000001" customHeight="1" x14ac:dyDescent="0.2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  <c r="R4" s="42"/>
      <c r="S4" s="42"/>
      <c r="T4" s="42"/>
      <c r="U4" s="42"/>
      <c r="V4" s="42"/>
      <c r="W4" s="42"/>
      <c r="X4" s="42"/>
    </row>
    <row r="5" spans="1:40" ht="20.100000000000001" customHeight="1" x14ac:dyDescent="0.2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3"/>
      <c r="R5" s="42"/>
      <c r="S5" s="42"/>
      <c r="T5" s="42"/>
      <c r="U5" s="42"/>
      <c r="V5" s="42"/>
      <c r="W5" s="42"/>
      <c r="X5" s="42"/>
    </row>
    <row r="6" spans="1:40" ht="20.100000000000001" customHeight="1" x14ac:dyDescent="0.2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  <c r="R6" s="42"/>
      <c r="S6" s="42"/>
      <c r="T6" s="42"/>
      <c r="U6" s="42"/>
      <c r="V6" s="42"/>
      <c r="W6" s="42"/>
      <c r="X6" s="42"/>
    </row>
    <row r="7" spans="1:40" s="1" customFormat="1" ht="20.100000000000001" customHeight="1" x14ac:dyDescent="0.2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5"/>
      <c r="R7" s="44"/>
      <c r="S7" s="44"/>
      <c r="T7" s="44"/>
      <c r="U7" s="44"/>
      <c r="V7" s="44"/>
      <c r="W7" s="44"/>
      <c r="X7" s="44"/>
    </row>
    <row r="8" spans="1:40" s="1" customFormat="1" ht="20.100000000000001" customHeight="1" x14ac:dyDescent="0.2">
      <c r="A8" s="44" t="s">
        <v>6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5"/>
      <c r="R8" s="44"/>
      <c r="S8" s="44"/>
      <c r="T8" s="44"/>
      <c r="U8" s="44"/>
      <c r="V8" s="44"/>
      <c r="W8" s="44"/>
      <c r="X8" s="44"/>
    </row>
    <row r="9" spans="1:40" s="1" customFormat="1" ht="20.100000000000001" customHeight="1" x14ac:dyDescent="0.2">
      <c r="A9" s="44" t="s">
        <v>7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5"/>
      <c r="R9" s="44"/>
      <c r="S9" s="44"/>
      <c r="T9" s="44"/>
      <c r="U9" s="44"/>
      <c r="V9" s="44"/>
      <c r="W9" s="44"/>
      <c r="X9" s="44"/>
    </row>
    <row r="10" spans="1:40" s="1" customFormat="1" ht="20.100000000000001" customHeight="1" x14ac:dyDescent="0.2">
      <c r="A10" s="44" t="s">
        <v>8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5"/>
      <c r="R10" s="44"/>
      <c r="S10" s="44"/>
      <c r="T10" s="44"/>
      <c r="U10" s="44"/>
      <c r="V10" s="44"/>
      <c r="W10" s="44"/>
      <c r="X10" s="44"/>
      <c r="Y10" s="46" t="s">
        <v>9</v>
      </c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</row>
    <row r="11" spans="1:40" s="1" customFormat="1" ht="20.100000000000001" customHeight="1" x14ac:dyDescent="0.2">
      <c r="A11" s="44" t="s">
        <v>10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5"/>
      <c r="R11" s="44"/>
      <c r="S11" s="44"/>
      <c r="T11" s="44"/>
      <c r="U11" s="44"/>
      <c r="V11" s="44"/>
      <c r="W11" s="44"/>
      <c r="X11" s="44"/>
      <c r="Y11" s="47" t="s">
        <v>11</v>
      </c>
      <c r="Z11" s="48"/>
      <c r="AA11" s="49"/>
      <c r="AB11" s="50" t="s">
        <v>12</v>
      </c>
      <c r="AC11" s="51"/>
      <c r="AD11" s="52" t="s">
        <v>13</v>
      </c>
      <c r="AE11" s="53"/>
      <c r="AF11" s="54" t="s">
        <v>14</v>
      </c>
      <c r="AG11" s="55"/>
      <c r="AH11" s="56" t="s">
        <v>15</v>
      </c>
      <c r="AI11" s="57"/>
      <c r="AJ11" s="58" t="s">
        <v>16</v>
      </c>
      <c r="AK11" s="59"/>
      <c r="AL11" s="60" t="s">
        <v>17</v>
      </c>
      <c r="AM11" s="61"/>
      <c r="AN11" s="62"/>
    </row>
    <row r="12" spans="1:40" s="2" customFormat="1" ht="39.950000000000003" customHeight="1" x14ac:dyDescent="0.2">
      <c r="A12" s="6" t="s">
        <v>18</v>
      </c>
      <c r="B12" s="63" t="s">
        <v>19</v>
      </c>
      <c r="C12" s="63"/>
      <c r="D12" s="6" t="s">
        <v>20</v>
      </c>
      <c r="E12" s="6" t="s">
        <v>21</v>
      </c>
      <c r="F12" s="6" t="s">
        <v>22</v>
      </c>
      <c r="G12" s="6" t="s">
        <v>23</v>
      </c>
      <c r="H12" s="6" t="s">
        <v>24</v>
      </c>
      <c r="I12" s="6" t="s">
        <v>25</v>
      </c>
      <c r="J12" s="6" t="s">
        <v>26</v>
      </c>
      <c r="K12" s="6" t="s">
        <v>27</v>
      </c>
      <c r="L12" s="6" t="s">
        <v>28</v>
      </c>
      <c r="M12" s="6" t="s">
        <v>29</v>
      </c>
      <c r="N12" s="6" t="s">
        <v>30</v>
      </c>
      <c r="O12" s="6" t="s">
        <v>31</v>
      </c>
      <c r="P12" s="6" t="s">
        <v>32</v>
      </c>
      <c r="Q12" s="6" t="s">
        <v>33</v>
      </c>
      <c r="R12" s="6" t="s">
        <v>34</v>
      </c>
      <c r="S12" s="6" t="s">
        <v>35</v>
      </c>
      <c r="T12" s="6" t="s">
        <v>36</v>
      </c>
      <c r="U12" s="6" t="s">
        <v>37</v>
      </c>
      <c r="V12" s="6" t="s">
        <v>38</v>
      </c>
      <c r="W12" s="6" t="s">
        <v>39</v>
      </c>
      <c r="X12" s="6" t="s">
        <v>40</v>
      </c>
      <c r="Y12" s="18" t="s">
        <v>41</v>
      </c>
      <c r="Z12" s="19" t="s">
        <v>42</v>
      </c>
      <c r="AA12" s="19" t="s">
        <v>43</v>
      </c>
      <c r="AB12" s="20" t="s">
        <v>44</v>
      </c>
      <c r="AC12" s="20" t="s">
        <v>30</v>
      </c>
      <c r="AD12" s="21" t="s">
        <v>44</v>
      </c>
      <c r="AE12" s="21" t="s">
        <v>30</v>
      </c>
      <c r="AF12" s="22" t="s">
        <v>44</v>
      </c>
      <c r="AG12" s="22" t="s">
        <v>30</v>
      </c>
      <c r="AH12" s="32" t="s">
        <v>44</v>
      </c>
      <c r="AI12" s="32" t="s">
        <v>30</v>
      </c>
      <c r="AJ12" s="33" t="s">
        <v>44</v>
      </c>
      <c r="AK12" s="33" t="s">
        <v>30</v>
      </c>
      <c r="AL12" s="34" t="s">
        <v>44</v>
      </c>
      <c r="AM12" s="34" t="s">
        <v>30</v>
      </c>
      <c r="AN12" s="34" t="s">
        <v>45</v>
      </c>
    </row>
    <row r="13" spans="1:40" s="2" customFormat="1" ht="39.950000000000003" customHeight="1" x14ac:dyDescent="0.2">
      <c r="A13" s="64" t="s">
        <v>46</v>
      </c>
      <c r="B13" s="64">
        <v>1</v>
      </c>
      <c r="C13" s="64" t="s">
        <v>47</v>
      </c>
      <c r="D13" s="66" t="s">
        <v>48</v>
      </c>
      <c r="E13" s="7" t="s">
        <v>49</v>
      </c>
      <c r="F13" s="7"/>
      <c r="G13" s="7" t="s">
        <v>50</v>
      </c>
      <c r="H13" s="7"/>
      <c r="I13" s="7"/>
      <c r="J13" s="7"/>
      <c r="K13" s="7">
        <v>260</v>
      </c>
      <c r="L13" s="7" t="s">
        <v>51</v>
      </c>
      <c r="M13" s="7">
        <v>600</v>
      </c>
      <c r="N13" s="7"/>
      <c r="O13" s="13">
        <f>K13/M13</f>
        <v>0.43333333333333302</v>
      </c>
      <c r="P13" s="68" t="s">
        <v>52</v>
      </c>
      <c r="Q13" s="68">
        <v>18.399999999999999</v>
      </c>
      <c r="R13" s="8"/>
      <c r="S13" s="70">
        <f>2.06/18.4</f>
        <v>0.11195652173913</v>
      </c>
      <c r="T13" s="7" t="s">
        <v>53</v>
      </c>
      <c r="U13" s="7" t="s">
        <v>54</v>
      </c>
      <c r="V13" s="7" t="s">
        <v>55</v>
      </c>
      <c r="W13" s="68" t="s">
        <v>56</v>
      </c>
      <c r="X13" s="64" t="s">
        <v>57</v>
      </c>
      <c r="Y13" s="23"/>
      <c r="Z13" s="18"/>
      <c r="AA13" s="18"/>
      <c r="AB13" s="24"/>
      <c r="AC13" s="24"/>
      <c r="AD13" s="25"/>
      <c r="AE13" s="25"/>
      <c r="AF13" s="26"/>
      <c r="AG13" s="26"/>
      <c r="AH13" s="35"/>
      <c r="AI13" s="35"/>
      <c r="AJ13" s="36"/>
      <c r="AK13" s="36"/>
      <c r="AL13" s="37"/>
      <c r="AM13" s="37"/>
      <c r="AN13" s="37"/>
    </row>
    <row r="14" spans="1:40" s="2" customFormat="1" ht="39.950000000000003" customHeight="1" x14ac:dyDescent="0.2">
      <c r="A14" s="65"/>
      <c r="B14" s="65"/>
      <c r="C14" s="65"/>
      <c r="D14" s="67"/>
      <c r="E14" s="7" t="s">
        <v>58</v>
      </c>
      <c r="F14" s="7"/>
      <c r="G14" s="7" t="s">
        <v>59</v>
      </c>
      <c r="H14" s="7"/>
      <c r="I14" s="7"/>
      <c r="J14" s="7"/>
      <c r="K14" s="7">
        <v>2610</v>
      </c>
      <c r="L14" s="7" t="s">
        <v>51</v>
      </c>
      <c r="M14" s="7">
        <v>8800</v>
      </c>
      <c r="N14" s="7"/>
      <c r="O14" s="13">
        <f t="shared" ref="O14:O18" si="0">K14/M14</f>
        <v>0.29659090909090902</v>
      </c>
      <c r="P14" s="69"/>
      <c r="Q14" s="69"/>
      <c r="R14" s="14"/>
      <c r="S14" s="71"/>
      <c r="T14" s="7"/>
      <c r="U14" s="7" t="s">
        <v>60</v>
      </c>
      <c r="V14" s="7" t="s">
        <v>55</v>
      </c>
      <c r="W14" s="69"/>
      <c r="X14" s="65"/>
      <c r="Y14" s="23"/>
      <c r="Z14" s="18"/>
      <c r="AA14" s="18"/>
      <c r="AB14" s="24"/>
      <c r="AC14" s="24"/>
      <c r="AD14" s="25"/>
      <c r="AE14" s="25"/>
      <c r="AF14" s="26"/>
      <c r="AG14" s="26"/>
      <c r="AH14" s="35"/>
      <c r="AI14" s="35"/>
      <c r="AJ14" s="36"/>
      <c r="AK14" s="36"/>
      <c r="AL14" s="37"/>
      <c r="AM14" s="37"/>
      <c r="AN14" s="37"/>
    </row>
    <row r="15" spans="1:40" s="2" customFormat="1" ht="39.950000000000003" customHeight="1" x14ac:dyDescent="0.2">
      <c r="A15" s="65"/>
      <c r="B15" s="65"/>
      <c r="C15" s="65"/>
      <c r="D15" s="67"/>
      <c r="E15" s="7" t="s">
        <v>61</v>
      </c>
      <c r="F15" s="7"/>
      <c r="G15" s="7" t="s">
        <v>59</v>
      </c>
      <c r="H15" s="7"/>
      <c r="I15" s="7"/>
      <c r="J15" s="7"/>
      <c r="K15" s="7">
        <v>1575</v>
      </c>
      <c r="L15" s="7" t="s">
        <v>51</v>
      </c>
      <c r="M15" s="7">
        <v>8800</v>
      </c>
      <c r="N15" s="7"/>
      <c r="O15" s="13">
        <f t="shared" si="0"/>
        <v>0.17897727272727301</v>
      </c>
      <c r="P15" s="69"/>
      <c r="Q15" s="69"/>
      <c r="R15" s="14"/>
      <c r="S15" s="71"/>
      <c r="T15" s="7"/>
      <c r="U15" s="7" t="s">
        <v>62</v>
      </c>
      <c r="V15" s="7" t="s">
        <v>55</v>
      </c>
      <c r="W15" s="69"/>
      <c r="X15" s="65"/>
      <c r="Y15" s="23"/>
      <c r="Z15" s="18"/>
      <c r="AA15" s="18"/>
      <c r="AB15" s="24"/>
      <c r="AC15" s="24"/>
      <c r="AD15" s="25"/>
      <c r="AE15" s="25"/>
      <c r="AF15" s="26"/>
      <c r="AG15" s="26"/>
      <c r="AH15" s="35"/>
      <c r="AI15" s="35"/>
      <c r="AJ15" s="36"/>
      <c r="AK15" s="36"/>
      <c r="AL15" s="37"/>
      <c r="AM15" s="37"/>
      <c r="AN15" s="37"/>
    </row>
    <row r="16" spans="1:40" s="2" customFormat="1" ht="39.950000000000003" customHeight="1" x14ac:dyDescent="0.2">
      <c r="A16" s="65"/>
      <c r="B16" s="65"/>
      <c r="C16" s="65"/>
      <c r="D16" s="67"/>
      <c r="E16" s="7" t="s">
        <v>63</v>
      </c>
      <c r="F16" s="7"/>
      <c r="G16" s="7" t="s">
        <v>64</v>
      </c>
      <c r="H16" s="7"/>
      <c r="I16" s="7"/>
      <c r="J16" s="7"/>
      <c r="K16" s="7">
        <v>3870</v>
      </c>
      <c r="L16" s="7" t="s">
        <v>51</v>
      </c>
      <c r="M16" s="7">
        <v>8800</v>
      </c>
      <c r="N16" s="7"/>
      <c r="O16" s="13">
        <f t="shared" si="0"/>
        <v>0.43977272727272698</v>
      </c>
      <c r="P16" s="69"/>
      <c r="Q16" s="69"/>
      <c r="R16" s="14"/>
      <c r="S16" s="71"/>
      <c r="T16" s="7"/>
      <c r="U16" s="7" t="s">
        <v>65</v>
      </c>
      <c r="V16" s="7" t="s">
        <v>55</v>
      </c>
      <c r="W16" s="69"/>
      <c r="X16" s="65"/>
      <c r="Y16" s="23"/>
      <c r="Z16" s="18"/>
      <c r="AA16" s="18"/>
      <c r="AB16" s="24"/>
      <c r="AC16" s="24"/>
      <c r="AD16" s="25"/>
      <c r="AE16" s="25"/>
      <c r="AF16" s="26"/>
      <c r="AG16" s="26"/>
      <c r="AH16" s="35"/>
      <c r="AI16" s="35"/>
      <c r="AJ16" s="36"/>
      <c r="AK16" s="36"/>
      <c r="AL16" s="37"/>
      <c r="AM16" s="37"/>
      <c r="AN16" s="37"/>
    </row>
    <row r="17" spans="1:40" s="2" customFormat="1" ht="39.950000000000003" customHeight="1" x14ac:dyDescent="0.2">
      <c r="A17" s="65"/>
      <c r="B17" s="65"/>
      <c r="C17" s="65"/>
      <c r="D17" s="67"/>
      <c r="E17" s="7" t="s">
        <v>66</v>
      </c>
      <c r="F17" s="7"/>
      <c r="G17" s="7" t="s">
        <v>67</v>
      </c>
      <c r="H17" s="7"/>
      <c r="I17" s="7"/>
      <c r="J17" s="7"/>
      <c r="K17" s="7">
        <v>5670</v>
      </c>
      <c r="L17" s="7" t="s">
        <v>51</v>
      </c>
      <c r="M17" s="7">
        <v>8000</v>
      </c>
      <c r="N17" s="7"/>
      <c r="O17" s="13">
        <f t="shared" si="0"/>
        <v>0.70874999999999999</v>
      </c>
      <c r="P17" s="69"/>
      <c r="Q17" s="69"/>
      <c r="R17" s="14"/>
      <c r="S17" s="71"/>
      <c r="T17" s="7"/>
      <c r="U17" s="7" t="s">
        <v>68</v>
      </c>
      <c r="V17" s="7" t="s">
        <v>55</v>
      </c>
      <c r="W17" s="69"/>
      <c r="X17" s="65"/>
      <c r="Y17" s="23"/>
      <c r="Z17" s="18"/>
      <c r="AA17" s="18"/>
      <c r="AB17" s="24"/>
      <c r="AC17" s="24"/>
      <c r="AD17" s="25"/>
      <c r="AE17" s="25"/>
      <c r="AF17" s="26"/>
      <c r="AG17" s="26"/>
      <c r="AH17" s="35"/>
      <c r="AI17" s="35"/>
      <c r="AJ17" s="36"/>
      <c r="AK17" s="36"/>
      <c r="AL17" s="37"/>
      <c r="AM17" s="37"/>
      <c r="AN17" s="37"/>
    </row>
    <row r="18" spans="1:40" s="2" customFormat="1" ht="39.950000000000003" customHeight="1" x14ac:dyDescent="0.2">
      <c r="A18" s="65"/>
      <c r="B18" s="65"/>
      <c r="C18" s="65"/>
      <c r="D18" s="67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15">
        <f t="shared" si="0"/>
        <v>0</v>
      </c>
      <c r="P18" s="69"/>
      <c r="Q18" s="69"/>
      <c r="R18" s="14"/>
      <c r="S18" s="71"/>
      <c r="T18" s="8"/>
      <c r="U18" s="8" t="s">
        <v>68</v>
      </c>
      <c r="V18" s="8" t="s">
        <v>55</v>
      </c>
      <c r="W18" s="69"/>
      <c r="X18" s="65"/>
      <c r="Y18" s="27"/>
      <c r="Z18" s="28"/>
      <c r="AA18" s="28"/>
      <c r="AB18" s="29"/>
      <c r="AC18" s="29"/>
      <c r="AD18" s="30"/>
      <c r="AE18" s="30"/>
      <c r="AF18" s="31"/>
      <c r="AG18" s="31"/>
      <c r="AH18" s="38"/>
      <c r="AI18" s="38"/>
      <c r="AJ18" s="39"/>
      <c r="AK18" s="39"/>
      <c r="AL18" s="40"/>
      <c r="AM18" s="40"/>
      <c r="AN18" s="40"/>
    </row>
    <row r="19" spans="1:40" s="3" customFormat="1" ht="30" customHeight="1" x14ac:dyDescent="0.2">
      <c r="A19" s="9">
        <v>1</v>
      </c>
      <c r="B19" s="10">
        <v>5000</v>
      </c>
      <c r="C19" s="10" t="s">
        <v>47</v>
      </c>
      <c r="D19" s="11" t="s">
        <v>72</v>
      </c>
      <c r="F19" s="12" t="s">
        <v>73</v>
      </c>
      <c r="H19" s="12" t="s">
        <v>74</v>
      </c>
      <c r="Q19" s="12">
        <v>36.799999999999997</v>
      </c>
      <c r="R19" s="16" t="s">
        <v>75</v>
      </c>
      <c r="S19" s="9"/>
      <c r="X19" s="17"/>
      <c r="Y19" s="23"/>
      <c r="Z19" s="18"/>
      <c r="AA19" s="18"/>
      <c r="AB19" s="24"/>
      <c r="AC19" s="24"/>
      <c r="AD19" s="25"/>
      <c r="AE19" s="25"/>
      <c r="AF19" s="26"/>
      <c r="AG19" s="26"/>
      <c r="AH19" s="35"/>
      <c r="AI19" s="35"/>
      <c r="AJ19" s="36"/>
      <c r="AK19" s="36"/>
      <c r="AL19" s="37"/>
      <c r="AM19" s="37"/>
      <c r="AN19" s="37"/>
    </row>
    <row r="20" spans="1:40" s="3" customFormat="1" ht="39" customHeight="1" x14ac:dyDescent="0.2">
      <c r="A20" s="9">
        <v>2</v>
      </c>
      <c r="B20" s="10">
        <v>160000</v>
      </c>
      <c r="C20" s="10" t="s">
        <v>47</v>
      </c>
      <c r="D20" s="11" t="s">
        <v>76</v>
      </c>
      <c r="F20" s="12" t="s">
        <v>77</v>
      </c>
      <c r="H20" s="12" t="s">
        <v>74</v>
      </c>
      <c r="Q20" s="12">
        <f>36.8*2</f>
        <v>73.599999999999994</v>
      </c>
      <c r="R20" s="16" t="s">
        <v>78</v>
      </c>
    </row>
  </sheetData>
  <mergeCells count="29">
    <mergeCell ref="P13:P18"/>
    <mergeCell ref="Q13:Q18"/>
    <mergeCell ref="S13:S18"/>
    <mergeCell ref="W13:W18"/>
    <mergeCell ref="X13:X18"/>
    <mergeCell ref="B12:C12"/>
    <mergeCell ref="A13:A18"/>
    <mergeCell ref="B13:B18"/>
    <mergeCell ref="C13:C18"/>
    <mergeCell ref="D13:D18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A6:X6"/>
    <mergeCell ref="A7:X7"/>
    <mergeCell ref="A8:X8"/>
    <mergeCell ref="A9:X9"/>
    <mergeCell ref="A10:X10"/>
    <mergeCell ref="A1:X1"/>
    <mergeCell ref="A2:X2"/>
    <mergeCell ref="A3:X3"/>
    <mergeCell ref="A4:X4"/>
    <mergeCell ref="A5:X5"/>
  </mergeCells>
  <phoneticPr fontId="13" type="noConversion"/>
  <conditionalFormatting sqref="R19">
    <cfRule type="cellIs" dxfId="1" priority="2" stopIfTrue="1" operator="equal">
      <formula>240000000</formula>
    </cfRule>
  </conditionalFormatting>
  <conditionalFormatting sqref="R20">
    <cfRule type="cellIs" dxfId="0" priority="1" stopIfTrue="1" operator="equal">
      <formula>240000000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2025-02-25T02:22:39Z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19BE9E331FB9447B9268238DF1FA0898_13</vt:lpwstr>
  </property>
  <property fmtid="{D5CDD505-2E9C-101B-9397-08002B2CF9AE}" pid="3" name="KSOProductBuildVer">
    <vt:lpwstr>2052-12.1.0.19770</vt:lpwstr>
  </property>
</Properties>
</file>