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防冲撞项目\"/>
    </mc:Choice>
  </mc:AlternateContent>
  <bookViews>
    <workbookView xWindow="-120" yWindow="-120" windowWidth="19440" windowHeight="15000"/>
  </bookViews>
  <sheets>
    <sheet name="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2" l="1"/>
  <c r="G6" i="2"/>
  <c r="G7" i="2" s="1"/>
  <c r="G9" i="2" s="1"/>
  <c r="I13" i="2"/>
  <c r="G17" i="2"/>
  <c r="G18" i="2" s="1"/>
  <c r="I24" i="2"/>
  <c r="I46" i="2" l="1"/>
  <c r="I56" i="2"/>
  <c r="G28" i="2"/>
  <c r="G29" i="2" s="1"/>
  <c r="G31" i="2" l="1"/>
  <c r="I36" i="2" l="1"/>
  <c r="I58" i="2" s="1"/>
</calcChain>
</file>

<file path=xl/sharedStrings.xml><?xml version="1.0" encoding="utf-8"?>
<sst xmlns="http://schemas.openxmlformats.org/spreadsheetml/2006/main" count="183" uniqueCount="58">
  <si>
    <t>序号</t>
  </si>
  <si>
    <t>型号</t>
  </si>
  <si>
    <t>技术规格</t>
  </si>
  <si>
    <t>数量</t>
  </si>
  <si>
    <t>备注</t>
  </si>
  <si>
    <t>品牌</t>
  </si>
  <si>
    <t>单位</t>
    <phoneticPr fontId="20" type="noConversion"/>
  </si>
  <si>
    <t>单价(元)</t>
    <phoneticPr fontId="20" type="noConversion"/>
  </si>
  <si>
    <t>台</t>
  </si>
  <si>
    <t>升降柱控制盒</t>
  </si>
  <si>
    <t>套</t>
  </si>
  <si>
    <t>小计(元)</t>
  </si>
  <si>
    <t>图片</t>
  </si>
  <si>
    <t>升降柱电机线</t>
    <phoneticPr fontId="21" type="noConversion"/>
  </si>
  <si>
    <t>升降柱到控制箱的电机线缆</t>
    <phoneticPr fontId="21" type="noConversion"/>
  </si>
  <si>
    <t>米</t>
    <phoneticPr fontId="21" type="noConversion"/>
  </si>
  <si>
    <t>LED+电磁阀电缆线</t>
    <phoneticPr fontId="21" type="noConversion"/>
  </si>
  <si>
    <t>RVV4*0.75mm</t>
    <phoneticPr fontId="21" type="noConversion"/>
  </si>
  <si>
    <t>升降柱到控制箱的LED+电磁阀线缆</t>
    <phoneticPr fontId="21" type="noConversion"/>
  </si>
  <si>
    <t>控制箱动力电源线</t>
    <phoneticPr fontId="21" type="noConversion"/>
  </si>
  <si>
    <t>RVV3*4.0 mm2</t>
    <phoneticPr fontId="21" type="noConversion"/>
  </si>
  <si>
    <t>控制箱进电线缆</t>
    <phoneticPr fontId="21" type="noConversion"/>
  </si>
  <si>
    <t>管材 升降柱电缆线、LED电缆线保护管</t>
    <phoneticPr fontId="21" type="noConversion"/>
  </si>
  <si>
    <t>每组控制从电井到控制系统、控制系统至门卫室</t>
    <phoneticPr fontId="21" type="noConversion"/>
  </si>
  <si>
    <t>排水管</t>
    <phoneticPr fontId="21" type="noConversion"/>
  </si>
  <si>
    <t>50PVC</t>
    <phoneticPr fontId="21" type="noConversion"/>
  </si>
  <si>
    <t>升降柱至排水井、每根升降柱底部，与排水管连接</t>
    <phoneticPr fontId="21" type="noConversion"/>
  </si>
  <si>
    <t>220V供电,柱中心距1-1.2米</t>
    <phoneticPr fontId="20" type="noConversion"/>
  </si>
  <si>
    <t>名称</t>
    <phoneticPr fontId="20" type="noConversion"/>
  </si>
  <si>
    <t>采用液压驱动方式，易于维护，可靠性高，使用寿命长_x000D_
采取综合控制，系统运行性能稳定可靠，方便集成到用户系统中_x000D_
具有开闸、关闸以及停闸的功能，且具有开优先的特点_x000D_
应急释放，防止断电情况下柱体不能下降_x000D_
系统参数_x000D_
驱动方式：液压驱动_x000D_
应急方式：后备电源控制电磁阀释放_x000D_
一般规范_x000D_
柱体壁厚：6mm_x000D_
升降高度：600mm_x000D_
升/降时间：3S±0.2_x000D_
警示方式：LED指示灯/3M反光带_x000D_
额定功率：350W（施工布线按1200W进行）_x000D_
湿度：5%~95% _x000D_
柱体材质：304不锈钢_x000D_
地基盒材质：Q235（电泳：黑色）_x000D_
控制方式：控制盒/遥控器_x000D_
动力电压：AC220V_x000D_
防护等级：IP68_x000D_
柱体直径：220±3mm_x000D_
温度：-40℃~+70℃_x000D_
外形尺寸：321*1118mm</t>
    <phoneticPr fontId="20" type="noConversion"/>
  </si>
  <si>
    <t>32PVC</t>
    <phoneticPr fontId="21" type="noConversion"/>
  </si>
  <si>
    <t>升降柱</t>
    <phoneticPr fontId="20" type="noConversion"/>
  </si>
  <si>
    <t>项</t>
    <phoneticPr fontId="20" type="noConversion"/>
  </si>
  <si>
    <t>总计</t>
    <phoneticPr fontId="20" type="noConversion"/>
  </si>
  <si>
    <t>小计1</t>
    <phoneticPr fontId="20" type="noConversion"/>
  </si>
  <si>
    <t>【网络版升降柱】_x000D_
操作简便，可实现常规线控遥控等功能_x000D_
系统高度集成于喷塑箱体内，整体更加美观协调_x000D_
应急释放，防止断电情况下柱体不能下降_x000D_
控制系统和升降单元之间距离无要求_x000D_
可同步控制多台路障起降_x000D_
环境适应能力强，能抵抗较强电磁干扰_x000D_
系统参数_x000D_
应急方式：后备电源控制电磁阀释放_x000D_
一般规范_x000D_
控制方式：手动/遥控_x000D_
动力电压：线控盒及遥控器工作DC12V，控制箱输入电压AC220V_x000D_
负载功率：1.2-7.2 kw_x000D_
湿度：5%~95% _x000D_
柱体材质：优质冷轧钢板_x000D_
温度：-20℃~+70℃_x000D_
遥控距离：≥30米_x000D_
外形尺寸：530mm*470mm*222.5mm_x000D_
防护等级：IP54</t>
    <phoneticPr fontId="20" type="noConversion"/>
  </si>
  <si>
    <t>RVV3*1.5 mm2</t>
    <phoneticPr fontId="21" type="noConversion"/>
  </si>
  <si>
    <t>中山大学附属肿瘤医院黄埔院区1号门升降柱设备</t>
    <phoneticPr fontId="20" type="noConversion"/>
  </si>
  <si>
    <t>沥青</t>
    <phoneticPr fontId="20" type="noConversion"/>
  </si>
  <si>
    <t>中山大学附属肿瘤医院黄埔院区2号门升降柱设备</t>
    <phoneticPr fontId="20" type="noConversion"/>
  </si>
  <si>
    <t>中山大学附属肿瘤医院黄埔院区6号门升降柱设备</t>
    <phoneticPr fontId="20" type="noConversion"/>
  </si>
  <si>
    <t>小计2</t>
    <phoneticPr fontId="20" type="noConversion"/>
  </si>
  <si>
    <t>小计3</t>
    <phoneticPr fontId="20" type="noConversion"/>
  </si>
  <si>
    <t>石球</t>
    <phoneticPr fontId="20" type="noConversion"/>
  </si>
  <si>
    <t>个</t>
    <phoneticPr fontId="20" type="noConversion"/>
  </si>
  <si>
    <t>先烈南路1号门升降柱设备</t>
    <phoneticPr fontId="20" type="noConversion"/>
  </si>
  <si>
    <t>液压一体式全自动升降柱</t>
    <phoneticPr fontId="20" type="noConversion"/>
  </si>
  <si>
    <t>全自动防撞柱配套安装项目</t>
    <phoneticPr fontId="20" type="noConversion"/>
  </si>
  <si>
    <t>1个控制箱自带1个线控盒，2个遥控器</t>
    <phoneticPr fontId="20" type="noConversion"/>
  </si>
  <si>
    <t>含升降柱安装基础（混凝土采用C30以上标准开挖总长-米、宽度1米、深度1.2米的长沟。8套升降柱基础，排水井系统制作，路面恢复，绿化恢复），控制柜安装布线等。</t>
    <phoneticPr fontId="20" type="noConversion"/>
  </si>
  <si>
    <t>小计4</t>
    <phoneticPr fontId="20" type="noConversion"/>
  </si>
  <si>
    <t>小计5</t>
    <phoneticPr fontId="20" type="noConversion"/>
  </si>
  <si>
    <t>小计1+小计2+小计3+小计4+小计5</t>
    <phoneticPr fontId="20" type="noConversion"/>
  </si>
  <si>
    <t>含升降柱安装基础（混凝土采用C30以上标准开挖总长-米、宽度1米、深度1.2米的长沟。10套升降柱基础，排水井系统制作，路面恢复，绿化恢复），控制柜安装布线等。</t>
    <phoneticPr fontId="20" type="noConversion"/>
  </si>
  <si>
    <t>含升降柱安装基础（混凝土采用C30以上标准开挖总长-米、宽度1米、深度1.2米的长沟。6套升降柱基础，排水井系统制作，路面恢复，绿化恢复），控制柜安装布线等。</t>
    <phoneticPr fontId="20" type="noConversion"/>
  </si>
  <si>
    <t>含升降柱安装基础（混凝土采用C30以上标准开挖总长-米、宽度1米、深度1.2米的长沟。12套升降柱基础，排水井系统制作，路面恢复，绿化恢复），控制柜安装布线等。</t>
    <phoneticPr fontId="20" type="noConversion"/>
  </si>
  <si>
    <t>东风东路2号门升降柱设备</t>
    <phoneticPr fontId="20" type="noConversion"/>
  </si>
  <si>
    <t>中山大学附属肿瘤医院越秀、黄埔院区主要出入口安装反恐防冲撞设施报价方案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</si>
</sst>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33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4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3999450666829432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2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ill="0" applyAlignment="0" applyProtection="0"/>
    <xf numFmtId="0" fontId="3" fillId="0" borderId="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7" fillId="2" borderId="0" applyNumberFormat="0" applyFill="0" applyAlignment="0" applyProtection="0">
      <alignment vertical="center"/>
    </xf>
    <xf numFmtId="0" fontId="8" fillId="3" borderId="0" applyNumberFormat="0" applyFill="0" applyAlignment="0" applyProtection="0">
      <alignment vertical="center"/>
    </xf>
    <xf numFmtId="0" fontId="9" fillId="4" borderId="0" applyNumberFormat="0" applyFill="0" applyAlignment="0" applyProtection="0">
      <alignment vertical="center"/>
    </xf>
    <xf numFmtId="0" fontId="10" fillId="5" borderId="4" applyNumberFormat="0" applyFill="0" applyAlignment="0" applyProtection="0">
      <alignment vertical="center"/>
    </xf>
    <xf numFmtId="0" fontId="11" fillId="6" borderId="5" applyNumberFormat="0" applyFill="0" applyAlignment="0" applyProtection="0">
      <alignment vertical="center"/>
    </xf>
    <xf numFmtId="0" fontId="12" fillId="6" borderId="4" applyNumberFormat="0" applyFill="0" applyAlignment="0" applyProtection="0">
      <alignment vertical="center"/>
    </xf>
    <xf numFmtId="0" fontId="14" fillId="7" borderId="7" applyNumberFormat="0" applyFill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1" fillId="8" borderId="8" applyNumberFormat="0" applyFill="0" applyAlignment="0" applyProtection="0">
      <alignment vertical="center"/>
    </xf>
    <xf numFmtId="0" fontId="16" fillId="0" borderId="0" applyNumberFormat="0" applyFill="0" applyAlignment="0" applyProtection="0">
      <alignment vertical="center"/>
    </xf>
    <xf numFmtId="0" fontId="18" fillId="9" borderId="0" applyNumberFormat="0" applyFill="0" applyAlignment="0" applyProtection="0">
      <alignment vertical="center"/>
    </xf>
    <xf numFmtId="0" fontId="1" fillId="35" borderId="0" applyNumberFormat="0" applyFill="0" applyAlignment="0" applyProtection="0">
      <alignment vertical="center"/>
    </xf>
    <xf numFmtId="0" fontId="1" fillId="11" borderId="0" applyNumberFormat="0" applyFill="0" applyAlignment="0" applyProtection="0">
      <alignment vertical="center"/>
    </xf>
    <xf numFmtId="0" fontId="18" fillId="36" borderId="0" applyNumberFormat="0" applyFill="0" applyAlignment="0" applyProtection="0">
      <alignment vertical="center"/>
    </xf>
    <xf numFmtId="0" fontId="18" fillId="13" borderId="0" applyNumberFormat="0" applyFill="0" applyAlignment="0" applyProtection="0">
      <alignment vertical="center"/>
    </xf>
    <xf numFmtId="0" fontId="1" fillId="37" borderId="0" applyNumberFormat="0" applyFill="0" applyAlignment="0" applyProtection="0">
      <alignment vertical="center"/>
    </xf>
    <xf numFmtId="0" fontId="1" fillId="15" borderId="0" applyNumberFormat="0" applyFill="0" applyAlignment="0" applyProtection="0">
      <alignment vertical="center"/>
    </xf>
    <xf numFmtId="0" fontId="18" fillId="38" borderId="0" applyNumberFormat="0" applyFill="0" applyAlignment="0" applyProtection="0">
      <alignment vertical="center"/>
    </xf>
    <xf numFmtId="0" fontId="18" fillId="17" borderId="0" applyNumberFormat="0" applyFill="0" applyAlignment="0" applyProtection="0">
      <alignment vertical="center"/>
    </xf>
    <xf numFmtId="0" fontId="1" fillId="39" borderId="0" applyNumberFormat="0" applyFill="0" applyAlignment="0" applyProtection="0">
      <alignment vertical="center"/>
    </xf>
    <xf numFmtId="0" fontId="1" fillId="19" borderId="0" applyNumberFormat="0" applyFill="0" applyAlignment="0" applyProtection="0">
      <alignment vertical="center"/>
    </xf>
    <xf numFmtId="0" fontId="18" fillId="40" borderId="0" applyNumberFormat="0" applyFill="0" applyAlignment="0" applyProtection="0">
      <alignment vertical="center"/>
    </xf>
    <xf numFmtId="0" fontId="18" fillId="21" borderId="0" applyNumberFormat="0" applyFill="0" applyAlignment="0" applyProtection="0">
      <alignment vertical="center"/>
    </xf>
    <xf numFmtId="0" fontId="1" fillId="41" borderId="0" applyNumberFormat="0" applyFill="0" applyAlignment="0" applyProtection="0">
      <alignment vertical="center"/>
    </xf>
    <xf numFmtId="0" fontId="1" fillId="23" borderId="0" applyNumberFormat="0" applyFill="0" applyAlignment="0" applyProtection="0">
      <alignment vertical="center"/>
    </xf>
    <xf numFmtId="0" fontId="18" fillId="42" borderId="0" applyNumberFormat="0" applyFill="0" applyAlignment="0" applyProtection="0">
      <alignment vertical="center"/>
    </xf>
    <xf numFmtId="0" fontId="18" fillId="25" borderId="0" applyNumberFormat="0" applyFill="0" applyAlignment="0" applyProtection="0">
      <alignment vertical="center"/>
    </xf>
    <xf numFmtId="0" fontId="1" fillId="43" borderId="0" applyNumberFormat="0" applyFill="0" applyAlignment="0" applyProtection="0">
      <alignment vertical="center"/>
    </xf>
    <xf numFmtId="0" fontId="1" fillId="27" borderId="0" applyNumberFormat="0" applyFill="0" applyAlignment="0" applyProtection="0">
      <alignment vertical="center"/>
    </xf>
    <xf numFmtId="0" fontId="18" fillId="44" borderId="0" applyNumberFormat="0" applyFill="0" applyAlignment="0" applyProtection="0">
      <alignment vertical="center"/>
    </xf>
    <xf numFmtId="0" fontId="18" fillId="29" borderId="0" applyNumberFormat="0" applyFill="0" applyAlignment="0" applyProtection="0">
      <alignment vertical="center"/>
    </xf>
    <xf numFmtId="0" fontId="1" fillId="45" borderId="0" applyNumberFormat="0" applyFill="0" applyAlignment="0" applyProtection="0">
      <alignment vertical="center"/>
    </xf>
    <xf numFmtId="0" fontId="1" fillId="31" borderId="0" applyNumberFormat="0" applyFill="0" applyAlignment="0" applyProtection="0">
      <alignment vertical="center"/>
    </xf>
    <xf numFmtId="0" fontId="18" fillId="46" borderId="0" applyNumberFormat="0" applyFill="0" applyAlignment="0" applyProtection="0">
      <alignment vertical="center"/>
    </xf>
    <xf numFmtId="0" fontId="19" fillId="0" borderId="0" applyNumberFormat="0" applyFill="0" applyAlignment="0" applyProtection="0"/>
  </cellStyleXfs>
  <cellXfs count="39">
    <xf numFmtId="0" fontId="0" fillId="0" borderId="0" xfId="0"/>
    <xf numFmtId="49" fontId="24" fillId="0" borderId="0" xfId="43" applyNumberFormat="1" applyFont="1" applyFill="1" applyBorder="1" applyAlignment="1">
      <alignment vertical="center"/>
    </xf>
    <xf numFmtId="0" fontId="19" fillId="0" borderId="0" xfId="0" applyFont="1"/>
    <xf numFmtId="0" fontId="27" fillId="0" borderId="11" xfId="0" applyFont="1" applyBorder="1" applyAlignment="1">
      <alignment horizontal="center" vertical="center" wrapText="1"/>
    </xf>
    <xf numFmtId="0" fontId="22" fillId="0" borderId="0" xfId="0" applyFont="1" applyFill="1"/>
    <xf numFmtId="0" fontId="19" fillId="0" borderId="0" xfId="0" applyFont="1" applyFill="1"/>
    <xf numFmtId="0" fontId="27" fillId="0" borderId="0" xfId="0" applyFont="1" applyFill="1" applyAlignment="1">
      <alignment vertical="center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176" fontId="19" fillId="0" borderId="0" xfId="0" applyNumberFormat="1" applyFont="1"/>
    <xf numFmtId="176" fontId="22" fillId="0" borderId="1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2" fillId="0" borderId="11" xfId="0" applyFont="1" applyFill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76" fontId="20" fillId="0" borderId="1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/>
    </xf>
    <xf numFmtId="176" fontId="28" fillId="0" borderId="11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Border="1"/>
    <xf numFmtId="0" fontId="28" fillId="0" borderId="11" xfId="0" applyNumberFormat="1" applyFont="1" applyFill="1" applyBorder="1" applyAlignment="1">
      <alignment vertical="top" wrapText="1"/>
    </xf>
    <xf numFmtId="0" fontId="27" fillId="0" borderId="11" xfId="0" applyNumberFormat="1" applyFont="1" applyFill="1" applyBorder="1" applyAlignment="1">
      <alignment vertical="top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0" fillId="0" borderId="11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25" fillId="34" borderId="11" xfId="42" applyFont="1" applyFill="1" applyBorder="1" applyAlignment="1">
      <alignment horizontal="center" vertical="center" wrapText="1"/>
    </xf>
    <xf numFmtId="0" fontId="25" fillId="34" borderId="11" xfId="42" applyFont="1" applyFill="1" applyBorder="1" applyAlignment="1">
      <alignment horizontal="left" vertical="center" wrapText="1"/>
    </xf>
    <xf numFmtId="176" fontId="25" fillId="34" borderId="11" xfId="42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center" vertical="center"/>
    </xf>
  </cellXfs>
  <cellStyles count="82">
    <cellStyle name="20% - 着色 1" xfId="19" builtinId="30" customBuiltin="1"/>
    <cellStyle name="20% - 着色 1 2" xfId="58"/>
    <cellStyle name="20% - 着色 2" xfId="23" builtinId="34" customBuiltin="1"/>
    <cellStyle name="20% - 着色 2 2" xfId="62"/>
    <cellStyle name="20% - 着色 3" xfId="27" builtinId="38" customBuiltin="1"/>
    <cellStyle name="20% - 着色 3 2" xfId="66"/>
    <cellStyle name="20% - 着色 4" xfId="31" builtinId="42" customBuiltin="1"/>
    <cellStyle name="20% - 着色 4 2" xfId="70"/>
    <cellStyle name="20% - 着色 5" xfId="35" builtinId="46" customBuiltin="1"/>
    <cellStyle name="20% - 着色 5 2" xfId="74"/>
    <cellStyle name="20% - 着色 6" xfId="39" builtinId="50" customBuiltin="1"/>
    <cellStyle name="20% - 着色 6 2" xfId="78"/>
    <cellStyle name="40% - 着色 1" xfId="20" builtinId="31" customBuiltin="1"/>
    <cellStyle name="40% - 着色 1 2" xfId="59"/>
    <cellStyle name="40% - 着色 2" xfId="24" builtinId="35" customBuiltin="1"/>
    <cellStyle name="40% - 着色 2 2" xfId="63"/>
    <cellStyle name="40% - 着色 3" xfId="28" builtinId="39" customBuiltin="1"/>
    <cellStyle name="40% - 着色 3 2" xfId="67"/>
    <cellStyle name="40% - 着色 4" xfId="32" builtinId="43" customBuiltin="1"/>
    <cellStyle name="40% - 着色 4 2" xfId="71"/>
    <cellStyle name="40% - 着色 5" xfId="36" builtinId="47" customBuiltin="1"/>
    <cellStyle name="40% - 着色 5 2" xfId="75"/>
    <cellStyle name="40% - 着色 6" xfId="40" builtinId="51" customBuiltin="1"/>
    <cellStyle name="40% - 着色 6 2" xfId="79"/>
    <cellStyle name="60% - 着色 1" xfId="21" builtinId="32" customBuiltin="1"/>
    <cellStyle name="60% - 着色 1 2" xfId="60"/>
    <cellStyle name="60% - 着色 2" xfId="25" builtinId="36" customBuiltin="1"/>
    <cellStyle name="60% - 着色 2 2" xfId="64"/>
    <cellStyle name="60% - 着色 3" xfId="29" builtinId="40" customBuiltin="1"/>
    <cellStyle name="60% - 着色 3 2" xfId="68"/>
    <cellStyle name="60% - 着色 4" xfId="33" builtinId="44" customBuiltin="1"/>
    <cellStyle name="60% - 着色 4 2" xfId="72"/>
    <cellStyle name="60% - 着色 5" xfId="37" builtinId="48" customBuiltin="1"/>
    <cellStyle name="60% - 着色 5 2" xfId="76"/>
    <cellStyle name="60% - 着色 6" xfId="41" builtinId="52" customBuiltin="1"/>
    <cellStyle name="60% - 着色 6 2" xfId="80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3 2" xfId="45"/>
    <cellStyle name="标题 4" xfId="5" builtinId="19" customBuiltin="1"/>
    <cellStyle name="标题 4 2" xfId="46"/>
    <cellStyle name="标题 5" xfId="44"/>
    <cellStyle name="差" xfId="7" builtinId="27" customBuiltin="1"/>
    <cellStyle name="差 2" xfId="48"/>
    <cellStyle name="常规" xfId="0" builtinId="0" customBuiltin="1"/>
    <cellStyle name="常规 2" xfId="43"/>
    <cellStyle name="常规 4" xfId="42"/>
    <cellStyle name="常规 4 2" xfId="81"/>
    <cellStyle name="好" xfId="6" builtinId="26" customBuiltin="1"/>
    <cellStyle name="好 2" xfId="47"/>
    <cellStyle name="汇总" xfId="17" builtinId="25" customBuiltin="1"/>
    <cellStyle name="计算" xfId="11" builtinId="22" customBuiltin="1"/>
    <cellStyle name="计算 2" xfId="52"/>
    <cellStyle name="检查单元格" xfId="13" builtinId="23" customBuiltin="1"/>
    <cellStyle name="检查单元格 2" xfId="53"/>
    <cellStyle name="解释性文本" xfId="16" builtinId="53" customBuiltin="1"/>
    <cellStyle name="解释性文本 2" xfId="56"/>
    <cellStyle name="警告文本" xfId="14" builtinId="11" customBuiltin="1"/>
    <cellStyle name="警告文本 2" xfId="54"/>
    <cellStyle name="链接单元格" xfId="12" builtinId="24" customBuiltin="1"/>
    <cellStyle name="适中" xfId="8" builtinId="28" customBuiltin="1"/>
    <cellStyle name="适中 2" xfId="49"/>
    <cellStyle name="输出" xfId="10" builtinId="21" customBuiltin="1"/>
    <cellStyle name="输出 2" xfId="51"/>
    <cellStyle name="输入" xfId="9" builtinId="20" customBuiltin="1"/>
    <cellStyle name="输入 2" xfId="50"/>
    <cellStyle name="着色 1" xfId="18" builtinId="29" customBuiltin="1"/>
    <cellStyle name="着色 1 2" xfId="57"/>
    <cellStyle name="着色 2" xfId="22" builtinId="33" customBuiltin="1"/>
    <cellStyle name="着色 2 2" xfId="61"/>
    <cellStyle name="着色 3" xfId="26" builtinId="37" customBuiltin="1"/>
    <cellStyle name="着色 3 2" xfId="65"/>
    <cellStyle name="着色 4" xfId="30" builtinId="41" customBuiltin="1"/>
    <cellStyle name="着色 4 2" xfId="69"/>
    <cellStyle name="着色 5" xfId="34" builtinId="45" customBuiltin="1"/>
    <cellStyle name="着色 5 2" xfId="73"/>
    <cellStyle name="着色 6" xfId="38" builtinId="49" customBuiltin="1"/>
    <cellStyle name="着色 6 2" xfId="77"/>
    <cellStyle name="注释" xfId="15" builtinId="10" customBuiltin="1"/>
    <cellStyle name="注释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49" zoomScaleNormal="100" workbookViewId="0">
      <selection activeCell="I4" sqref="I4"/>
    </sheetView>
  </sheetViews>
  <sheetFormatPr defaultColWidth="9" defaultRowHeight="13.5" customHeight="1"/>
  <cols>
    <col min="1" max="1" width="6.125" style="2" customWidth="1"/>
    <col min="2" max="2" width="18.25" style="11" customWidth="1"/>
    <col min="3" max="3" width="11.625" style="2" customWidth="1"/>
    <col min="4" max="4" width="12.25" style="2" bestFit="1" customWidth="1"/>
    <col min="5" max="5" width="41.5" style="26" customWidth="1"/>
    <col min="6" max="6" width="9" style="2"/>
    <col min="7" max="7" width="5.625" style="2" customWidth="1"/>
    <col min="8" max="8" width="10.125" style="9" customWidth="1"/>
    <col min="9" max="9" width="15.625" style="9" customWidth="1"/>
    <col min="10" max="10" width="8.25" style="2" customWidth="1"/>
    <col min="11" max="11" width="12.625" style="2" customWidth="1"/>
    <col min="12" max="16384" width="9" style="2"/>
  </cols>
  <sheetData>
    <row r="1" spans="1:11" s="1" customFormat="1" ht="60" customHeight="1">
      <c r="A1" s="38" t="s">
        <v>57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9.25" customHeight="1">
      <c r="A2" s="29" t="s">
        <v>0</v>
      </c>
      <c r="B2" s="29" t="s">
        <v>28</v>
      </c>
      <c r="C2" s="29" t="s">
        <v>5</v>
      </c>
      <c r="D2" s="29" t="s">
        <v>1</v>
      </c>
      <c r="E2" s="30" t="s">
        <v>2</v>
      </c>
      <c r="F2" s="29" t="s">
        <v>6</v>
      </c>
      <c r="G2" s="29" t="s">
        <v>3</v>
      </c>
      <c r="H2" s="31" t="s">
        <v>7</v>
      </c>
      <c r="I2" s="31" t="s">
        <v>11</v>
      </c>
      <c r="J2" s="29" t="s">
        <v>4</v>
      </c>
      <c r="K2" s="29" t="s">
        <v>12</v>
      </c>
    </row>
    <row r="3" spans="1:11" ht="27.75" customHeight="1">
      <c r="A3" s="34" t="s">
        <v>37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99.95" customHeight="1">
      <c r="A4" s="14">
        <v>1</v>
      </c>
      <c r="B4" s="14" t="s">
        <v>9</v>
      </c>
      <c r="C4" s="14"/>
      <c r="D4" s="14"/>
      <c r="E4" s="16" t="s">
        <v>35</v>
      </c>
      <c r="F4" s="14" t="s">
        <v>10</v>
      </c>
      <c r="G4" s="14">
        <v>1</v>
      </c>
      <c r="H4" s="15"/>
      <c r="I4" s="15"/>
      <c r="J4" s="14"/>
      <c r="K4" s="20"/>
    </row>
    <row r="5" spans="1:11" ht="99.95" customHeight="1">
      <c r="A5" s="14">
        <v>2</v>
      </c>
      <c r="B5" s="14" t="s">
        <v>31</v>
      </c>
      <c r="C5" s="14"/>
      <c r="D5" s="14"/>
      <c r="E5" s="16" t="s">
        <v>29</v>
      </c>
      <c r="F5" s="14" t="s">
        <v>8</v>
      </c>
      <c r="G5" s="14">
        <v>12</v>
      </c>
      <c r="H5" s="13"/>
      <c r="I5" s="13"/>
      <c r="J5" s="14" t="s">
        <v>27</v>
      </c>
      <c r="K5" s="20"/>
    </row>
    <row r="6" spans="1:11" s="4" customFormat="1" ht="27.75" customHeight="1">
      <c r="A6" s="14">
        <v>3</v>
      </c>
      <c r="B6" s="7" t="s">
        <v>13</v>
      </c>
      <c r="C6" s="12"/>
      <c r="D6" s="7" t="s">
        <v>36</v>
      </c>
      <c r="E6" s="24" t="s">
        <v>14</v>
      </c>
      <c r="F6" s="7" t="s">
        <v>15</v>
      </c>
      <c r="G6" s="3">
        <f>SUM(G5*20)</f>
        <v>240</v>
      </c>
      <c r="H6" s="10"/>
      <c r="I6" s="13"/>
      <c r="J6" s="7"/>
      <c r="K6" s="21"/>
    </row>
    <row r="7" spans="1:11" s="4" customFormat="1" ht="27.75" customHeight="1">
      <c r="A7" s="14">
        <v>4</v>
      </c>
      <c r="B7" s="7" t="s">
        <v>16</v>
      </c>
      <c r="C7" s="12"/>
      <c r="D7" s="7" t="s">
        <v>17</v>
      </c>
      <c r="E7" s="24" t="s">
        <v>18</v>
      </c>
      <c r="F7" s="7" t="s">
        <v>15</v>
      </c>
      <c r="G7" s="3">
        <f>SUM(G6)</f>
        <v>240</v>
      </c>
      <c r="H7" s="10"/>
      <c r="I7" s="13"/>
      <c r="J7" s="7"/>
      <c r="K7" s="21"/>
    </row>
    <row r="8" spans="1:11" s="4" customFormat="1" ht="27.75" customHeight="1">
      <c r="A8" s="14">
        <v>5</v>
      </c>
      <c r="B8" s="8" t="s">
        <v>19</v>
      </c>
      <c r="C8" s="12"/>
      <c r="D8" s="7" t="s">
        <v>20</v>
      </c>
      <c r="E8" s="24" t="s">
        <v>21</v>
      </c>
      <c r="F8" s="7" t="s">
        <v>15</v>
      </c>
      <c r="G8" s="3">
        <v>50</v>
      </c>
      <c r="H8" s="10"/>
      <c r="I8" s="13"/>
      <c r="J8" s="7"/>
      <c r="K8" s="21"/>
    </row>
    <row r="9" spans="1:11" s="4" customFormat="1" ht="27.75" customHeight="1">
      <c r="A9" s="14">
        <v>6</v>
      </c>
      <c r="B9" s="8" t="s">
        <v>22</v>
      </c>
      <c r="C9" s="12"/>
      <c r="D9" s="7" t="s">
        <v>30</v>
      </c>
      <c r="E9" s="24" t="s">
        <v>23</v>
      </c>
      <c r="F9" s="7" t="s">
        <v>15</v>
      </c>
      <c r="G9" s="3">
        <f>SUM(G7)</f>
        <v>240</v>
      </c>
      <c r="H9" s="10"/>
      <c r="I9" s="13"/>
      <c r="J9" s="7"/>
      <c r="K9" s="21"/>
    </row>
    <row r="10" spans="1:11" s="4" customFormat="1" ht="27.75" customHeight="1">
      <c r="A10" s="14">
        <v>7</v>
      </c>
      <c r="B10" s="7" t="s">
        <v>24</v>
      </c>
      <c r="C10" s="12"/>
      <c r="D10" s="7" t="s">
        <v>25</v>
      </c>
      <c r="E10" s="24" t="s">
        <v>26</v>
      </c>
      <c r="F10" s="7" t="s">
        <v>15</v>
      </c>
      <c r="G10" s="3">
        <v>20</v>
      </c>
      <c r="H10" s="10"/>
      <c r="I10" s="13"/>
      <c r="J10" s="7"/>
      <c r="K10" s="21"/>
    </row>
    <row r="11" spans="1:11" s="4" customFormat="1" ht="27.75" customHeight="1">
      <c r="A11" s="14">
        <v>8</v>
      </c>
      <c r="B11" s="7" t="s">
        <v>38</v>
      </c>
      <c r="C11" s="12"/>
      <c r="D11" s="7"/>
      <c r="E11" s="24"/>
      <c r="F11" s="17" t="s">
        <v>32</v>
      </c>
      <c r="G11" s="3">
        <v>1</v>
      </c>
      <c r="H11" s="10"/>
      <c r="I11" s="13"/>
      <c r="J11" s="7"/>
      <c r="K11" s="21"/>
    </row>
    <row r="12" spans="1:11" s="5" customFormat="1" ht="35.25" customHeight="1">
      <c r="A12" s="14">
        <v>9</v>
      </c>
      <c r="B12" s="32" t="s">
        <v>47</v>
      </c>
      <c r="C12" s="12"/>
      <c r="D12" s="17"/>
      <c r="E12" s="16" t="s">
        <v>55</v>
      </c>
      <c r="F12" s="17" t="s">
        <v>32</v>
      </c>
      <c r="G12" s="17">
        <v>1</v>
      </c>
      <c r="H12" s="10"/>
      <c r="I12" s="18"/>
      <c r="J12" s="19"/>
      <c r="K12" s="22"/>
    </row>
    <row r="13" spans="1:11" s="5" customFormat="1" ht="27.75" customHeight="1">
      <c r="A13" s="14">
        <v>10</v>
      </c>
      <c r="B13" s="33" t="s">
        <v>34</v>
      </c>
      <c r="C13" s="33"/>
      <c r="D13" s="33"/>
      <c r="E13" s="33"/>
      <c r="F13" s="33"/>
      <c r="G13" s="33"/>
      <c r="H13" s="33"/>
      <c r="I13" s="23">
        <f>SUM(I4:I12)</f>
        <v>0</v>
      </c>
      <c r="J13" s="19"/>
      <c r="K13" s="22"/>
    </row>
    <row r="14" spans="1:11" s="5" customFormat="1" ht="21.75" customHeight="1">
      <c r="A14" s="34" t="s">
        <v>39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s="5" customFormat="1" ht="99.95" customHeight="1">
      <c r="A15" s="14">
        <v>1</v>
      </c>
      <c r="B15" s="14" t="s">
        <v>9</v>
      </c>
      <c r="C15" s="14"/>
      <c r="D15" s="14"/>
      <c r="E15" s="16" t="s">
        <v>35</v>
      </c>
      <c r="F15" s="14" t="s">
        <v>10</v>
      </c>
      <c r="G15" s="14">
        <v>1</v>
      </c>
      <c r="H15" s="15"/>
      <c r="I15" s="15"/>
      <c r="J15" s="14"/>
      <c r="K15" s="20"/>
    </row>
    <row r="16" spans="1:11" s="5" customFormat="1" ht="99.95" customHeight="1">
      <c r="A16" s="14">
        <v>2</v>
      </c>
      <c r="B16" s="14" t="s">
        <v>31</v>
      </c>
      <c r="C16" s="14"/>
      <c r="D16" s="14"/>
      <c r="E16" s="16" t="s">
        <v>29</v>
      </c>
      <c r="F16" s="14" t="s">
        <v>8</v>
      </c>
      <c r="G16" s="14">
        <v>10</v>
      </c>
      <c r="H16" s="15"/>
      <c r="I16" s="13"/>
      <c r="J16" s="14" t="s">
        <v>27</v>
      </c>
      <c r="K16" s="20"/>
    </row>
    <row r="17" spans="1:11" s="5" customFormat="1" ht="27.75" customHeight="1">
      <c r="A17" s="14">
        <v>3</v>
      </c>
      <c r="B17" s="7" t="s">
        <v>13</v>
      </c>
      <c r="C17" s="12"/>
      <c r="D17" s="7" t="s">
        <v>36</v>
      </c>
      <c r="E17" s="24" t="s">
        <v>14</v>
      </c>
      <c r="F17" s="7" t="s">
        <v>15</v>
      </c>
      <c r="G17" s="3">
        <f>SUM(G16*20)</f>
        <v>200</v>
      </c>
      <c r="H17" s="15"/>
      <c r="I17" s="13"/>
      <c r="J17" s="7"/>
      <c r="K17" s="21"/>
    </row>
    <row r="18" spans="1:11" s="5" customFormat="1" ht="27.75" customHeight="1">
      <c r="A18" s="14">
        <v>4</v>
      </c>
      <c r="B18" s="7" t="s">
        <v>16</v>
      </c>
      <c r="C18" s="12"/>
      <c r="D18" s="7" t="s">
        <v>17</v>
      </c>
      <c r="E18" s="24" t="s">
        <v>18</v>
      </c>
      <c r="F18" s="7" t="s">
        <v>15</v>
      </c>
      <c r="G18" s="3">
        <f>SUM(G17)</f>
        <v>200</v>
      </c>
      <c r="H18" s="15"/>
      <c r="I18" s="13"/>
      <c r="J18" s="7"/>
      <c r="K18" s="21"/>
    </row>
    <row r="19" spans="1:11" s="5" customFormat="1" ht="27.75" customHeight="1">
      <c r="A19" s="14">
        <v>5</v>
      </c>
      <c r="B19" s="8" t="s">
        <v>19</v>
      </c>
      <c r="C19" s="12"/>
      <c r="D19" s="7" t="s">
        <v>20</v>
      </c>
      <c r="E19" s="24" t="s">
        <v>21</v>
      </c>
      <c r="F19" s="7" t="s">
        <v>15</v>
      </c>
      <c r="G19" s="3">
        <v>50</v>
      </c>
      <c r="H19" s="15"/>
      <c r="I19" s="13"/>
      <c r="J19" s="7"/>
      <c r="K19" s="21"/>
    </row>
    <row r="20" spans="1:11" s="5" customFormat="1" ht="27.75" customHeight="1">
      <c r="A20" s="14">
        <v>6</v>
      </c>
      <c r="B20" s="8" t="s">
        <v>22</v>
      </c>
      <c r="C20" s="12"/>
      <c r="D20" s="7" t="s">
        <v>30</v>
      </c>
      <c r="E20" s="24" t="s">
        <v>23</v>
      </c>
      <c r="F20" s="7" t="s">
        <v>15</v>
      </c>
      <c r="G20" s="3">
        <v>60</v>
      </c>
      <c r="H20" s="15"/>
      <c r="I20" s="13"/>
      <c r="J20" s="7"/>
      <c r="K20" s="21"/>
    </row>
    <row r="21" spans="1:11" s="5" customFormat="1" ht="27.75" customHeight="1">
      <c r="A21" s="14">
        <v>7</v>
      </c>
      <c r="B21" s="7" t="s">
        <v>24</v>
      </c>
      <c r="C21" s="12"/>
      <c r="D21" s="7" t="s">
        <v>25</v>
      </c>
      <c r="E21" s="24" t="s">
        <v>26</v>
      </c>
      <c r="F21" s="7" t="s">
        <v>15</v>
      </c>
      <c r="G21" s="3">
        <v>20</v>
      </c>
      <c r="H21" s="15"/>
      <c r="I21" s="13"/>
      <c r="J21" s="7"/>
      <c r="K21" s="21"/>
    </row>
    <row r="22" spans="1:11" s="5" customFormat="1" ht="27.75" customHeight="1">
      <c r="A22" s="14">
        <v>8</v>
      </c>
      <c r="B22" s="7" t="s">
        <v>38</v>
      </c>
      <c r="C22" s="12"/>
      <c r="D22" s="7"/>
      <c r="E22" s="24"/>
      <c r="F22" s="17" t="s">
        <v>32</v>
      </c>
      <c r="G22" s="3">
        <v>1</v>
      </c>
      <c r="H22" s="15"/>
      <c r="I22" s="13"/>
      <c r="J22" s="7"/>
      <c r="K22" s="21"/>
    </row>
    <row r="23" spans="1:11" s="5" customFormat="1" ht="34.5" customHeight="1">
      <c r="A23" s="14">
        <v>9</v>
      </c>
      <c r="B23" s="32" t="s">
        <v>47</v>
      </c>
      <c r="C23" s="12"/>
      <c r="D23" s="17"/>
      <c r="E23" s="16" t="s">
        <v>53</v>
      </c>
      <c r="F23" s="17" t="s">
        <v>32</v>
      </c>
      <c r="G23" s="17">
        <v>1</v>
      </c>
      <c r="H23" s="10"/>
      <c r="I23" s="18"/>
      <c r="J23" s="19"/>
      <c r="K23" s="22"/>
    </row>
    <row r="24" spans="1:11" s="6" customFormat="1" ht="27.75" customHeight="1">
      <c r="A24" s="14">
        <v>10</v>
      </c>
      <c r="B24" s="33" t="s">
        <v>41</v>
      </c>
      <c r="C24" s="33"/>
      <c r="D24" s="33"/>
      <c r="E24" s="33"/>
      <c r="F24" s="33"/>
      <c r="G24" s="33"/>
      <c r="H24" s="33"/>
      <c r="I24" s="23">
        <f>SUM(I15:I23)</f>
        <v>0</v>
      </c>
      <c r="J24" s="19"/>
      <c r="K24" s="22"/>
    </row>
    <row r="25" spans="1:11" ht="31.5" customHeight="1">
      <c r="A25" s="34" t="s">
        <v>40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ht="99.95" customHeight="1">
      <c r="A26" s="14">
        <v>1</v>
      </c>
      <c r="B26" s="14" t="s">
        <v>9</v>
      </c>
      <c r="C26" s="14"/>
      <c r="D26" s="14"/>
      <c r="E26" s="16" t="s">
        <v>35</v>
      </c>
      <c r="F26" s="14" t="s">
        <v>10</v>
      </c>
      <c r="G26" s="14">
        <v>1</v>
      </c>
      <c r="H26" s="15"/>
      <c r="I26" s="15"/>
      <c r="J26" s="14"/>
      <c r="K26" s="20"/>
    </row>
    <row r="27" spans="1:11" ht="99.95" customHeight="1">
      <c r="A27" s="14">
        <v>2</v>
      </c>
      <c r="B27" s="14" t="s">
        <v>31</v>
      </c>
      <c r="C27" s="14"/>
      <c r="D27" s="14"/>
      <c r="E27" s="16" t="s">
        <v>29</v>
      </c>
      <c r="F27" s="14" t="s">
        <v>8</v>
      </c>
      <c r="G27" s="14">
        <v>6</v>
      </c>
      <c r="H27" s="15"/>
      <c r="I27" s="13"/>
      <c r="J27" s="14" t="s">
        <v>27</v>
      </c>
      <c r="K27" s="20"/>
    </row>
    <row r="28" spans="1:11" ht="27.75" customHeight="1">
      <c r="A28" s="14">
        <v>3</v>
      </c>
      <c r="B28" s="7" t="s">
        <v>13</v>
      </c>
      <c r="C28" s="12"/>
      <c r="D28" s="7" t="s">
        <v>36</v>
      </c>
      <c r="E28" s="24" t="s">
        <v>14</v>
      </c>
      <c r="F28" s="7" t="s">
        <v>15</v>
      </c>
      <c r="G28" s="3">
        <f>SUM(G27*20)</f>
        <v>120</v>
      </c>
      <c r="H28" s="15"/>
      <c r="I28" s="13"/>
      <c r="J28" s="7"/>
      <c r="K28" s="21"/>
    </row>
    <row r="29" spans="1:11" ht="27.75" customHeight="1">
      <c r="A29" s="14">
        <v>4</v>
      </c>
      <c r="B29" s="7" t="s">
        <v>16</v>
      </c>
      <c r="C29" s="12"/>
      <c r="D29" s="7" t="s">
        <v>17</v>
      </c>
      <c r="E29" s="24" t="s">
        <v>18</v>
      </c>
      <c r="F29" s="7" t="s">
        <v>15</v>
      </c>
      <c r="G29" s="3">
        <f>SUM(G28)</f>
        <v>120</v>
      </c>
      <c r="H29" s="15"/>
      <c r="I29" s="13"/>
      <c r="J29" s="7"/>
      <c r="K29" s="21"/>
    </row>
    <row r="30" spans="1:11" ht="27.75" customHeight="1">
      <c r="A30" s="14">
        <v>5</v>
      </c>
      <c r="B30" s="8" t="s">
        <v>19</v>
      </c>
      <c r="C30" s="12"/>
      <c r="D30" s="7" t="s">
        <v>20</v>
      </c>
      <c r="E30" s="24" t="s">
        <v>21</v>
      </c>
      <c r="F30" s="7" t="s">
        <v>15</v>
      </c>
      <c r="G30" s="3">
        <v>50</v>
      </c>
      <c r="H30" s="15"/>
      <c r="I30" s="13"/>
      <c r="J30" s="7"/>
      <c r="K30" s="21"/>
    </row>
    <row r="31" spans="1:11" ht="27.75" customHeight="1">
      <c r="A31" s="14">
        <v>6</v>
      </c>
      <c r="B31" s="8" t="s">
        <v>22</v>
      </c>
      <c r="C31" s="12"/>
      <c r="D31" s="7" t="s">
        <v>30</v>
      </c>
      <c r="E31" s="24" t="s">
        <v>23</v>
      </c>
      <c r="F31" s="7" t="s">
        <v>15</v>
      </c>
      <c r="G31" s="3">
        <f>SUM(G29)</f>
        <v>120</v>
      </c>
      <c r="H31" s="15"/>
      <c r="I31" s="13"/>
      <c r="J31" s="7"/>
      <c r="K31" s="21"/>
    </row>
    <row r="32" spans="1:11" ht="27.75" customHeight="1">
      <c r="A32" s="14">
        <v>7</v>
      </c>
      <c r="B32" s="7" t="s">
        <v>24</v>
      </c>
      <c r="C32" s="12"/>
      <c r="D32" s="7" t="s">
        <v>25</v>
      </c>
      <c r="E32" s="24" t="s">
        <v>26</v>
      </c>
      <c r="F32" s="7" t="s">
        <v>15</v>
      </c>
      <c r="G32" s="3">
        <v>20</v>
      </c>
      <c r="H32" s="15"/>
      <c r="I32" s="13"/>
      <c r="J32" s="7"/>
      <c r="K32" s="21"/>
    </row>
    <row r="33" spans="1:11" ht="27.75" customHeight="1">
      <c r="A33" s="14">
        <v>8</v>
      </c>
      <c r="B33" s="7" t="s">
        <v>38</v>
      </c>
      <c r="C33" s="12"/>
      <c r="D33" s="7"/>
      <c r="E33" s="24"/>
      <c r="F33" s="17" t="s">
        <v>32</v>
      </c>
      <c r="G33" s="3">
        <v>1</v>
      </c>
      <c r="H33" s="15"/>
      <c r="I33" s="13"/>
      <c r="J33" s="7"/>
      <c r="K33" s="21"/>
    </row>
    <row r="34" spans="1:11" ht="33.75" customHeight="1">
      <c r="A34" s="14">
        <v>9</v>
      </c>
      <c r="B34" s="32" t="s">
        <v>47</v>
      </c>
      <c r="C34" s="12"/>
      <c r="D34" s="17"/>
      <c r="E34" s="16" t="s">
        <v>54</v>
      </c>
      <c r="F34" s="17" t="s">
        <v>32</v>
      </c>
      <c r="G34" s="17">
        <v>1</v>
      </c>
      <c r="H34" s="10"/>
      <c r="I34" s="18"/>
      <c r="J34" s="19"/>
      <c r="K34" s="22"/>
    </row>
    <row r="35" spans="1:11" ht="27.75" customHeight="1">
      <c r="A35" s="14">
        <v>10</v>
      </c>
      <c r="B35" s="17" t="s">
        <v>43</v>
      </c>
      <c r="C35" s="12"/>
      <c r="D35" s="17"/>
      <c r="E35" s="25"/>
      <c r="F35" s="17" t="s">
        <v>44</v>
      </c>
      <c r="G35" s="17">
        <v>1</v>
      </c>
      <c r="H35" s="10"/>
      <c r="I35" s="18"/>
      <c r="J35" s="19"/>
      <c r="K35" s="22"/>
    </row>
    <row r="36" spans="1:11" ht="27.75" customHeight="1">
      <c r="A36" s="14">
        <v>11</v>
      </c>
      <c r="B36" s="33" t="s">
        <v>42</v>
      </c>
      <c r="C36" s="33"/>
      <c r="D36" s="33"/>
      <c r="E36" s="33"/>
      <c r="F36" s="33"/>
      <c r="G36" s="33"/>
      <c r="H36" s="33"/>
      <c r="I36" s="23">
        <f>SUM(I26:I35)</f>
        <v>0</v>
      </c>
      <c r="J36" s="19"/>
      <c r="K36" s="22"/>
    </row>
    <row r="37" spans="1:11" ht="20.25">
      <c r="A37" s="34" t="s">
        <v>45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ht="99.95" customHeight="1">
      <c r="A38" s="14">
        <v>1</v>
      </c>
      <c r="B38" s="14" t="s">
        <v>9</v>
      </c>
      <c r="C38" s="14"/>
      <c r="D38" s="14"/>
      <c r="E38" s="16" t="s">
        <v>35</v>
      </c>
      <c r="F38" s="14" t="s">
        <v>10</v>
      </c>
      <c r="G38" s="14">
        <v>1</v>
      </c>
      <c r="H38" s="15"/>
      <c r="I38" s="15"/>
      <c r="J38" s="14"/>
      <c r="K38" s="20"/>
    </row>
    <row r="39" spans="1:11" ht="99.95" customHeight="1">
      <c r="A39" s="14">
        <v>2</v>
      </c>
      <c r="B39" s="14" t="s">
        <v>46</v>
      </c>
      <c r="C39" s="14"/>
      <c r="D39" s="14"/>
      <c r="E39" s="16" t="s">
        <v>29</v>
      </c>
      <c r="F39" s="14" t="s">
        <v>8</v>
      </c>
      <c r="G39" s="14">
        <v>10</v>
      </c>
      <c r="H39" s="13"/>
      <c r="I39" s="13"/>
      <c r="J39" s="14" t="s">
        <v>27</v>
      </c>
      <c r="K39" s="20"/>
    </row>
    <row r="40" spans="1:11" ht="27.75" customHeight="1">
      <c r="A40" s="3">
        <v>3</v>
      </c>
      <c r="B40" s="7" t="s">
        <v>13</v>
      </c>
      <c r="C40" s="12"/>
      <c r="D40" s="7" t="s">
        <v>36</v>
      </c>
      <c r="E40" s="24" t="s">
        <v>14</v>
      </c>
      <c r="F40" s="7" t="s">
        <v>15</v>
      </c>
      <c r="G40" s="3">
        <v>300</v>
      </c>
      <c r="H40" s="10"/>
      <c r="I40" s="13"/>
      <c r="J40" s="7"/>
      <c r="K40" s="21"/>
    </row>
    <row r="41" spans="1:11" ht="27.75" customHeight="1">
      <c r="A41" s="3">
        <v>4</v>
      </c>
      <c r="B41" s="7" t="s">
        <v>16</v>
      </c>
      <c r="C41" s="12"/>
      <c r="D41" s="7" t="s">
        <v>17</v>
      </c>
      <c r="E41" s="24" t="s">
        <v>18</v>
      </c>
      <c r="F41" s="7" t="s">
        <v>15</v>
      </c>
      <c r="G41" s="3">
        <v>300</v>
      </c>
      <c r="H41" s="10"/>
      <c r="I41" s="13"/>
      <c r="J41" s="7"/>
      <c r="K41" s="21"/>
    </row>
    <row r="42" spans="1:11" ht="27.75" customHeight="1">
      <c r="A42" s="3">
        <v>5</v>
      </c>
      <c r="B42" s="8" t="s">
        <v>19</v>
      </c>
      <c r="C42" s="12"/>
      <c r="D42" s="7" t="s">
        <v>20</v>
      </c>
      <c r="E42" s="24" t="s">
        <v>21</v>
      </c>
      <c r="F42" s="7" t="s">
        <v>15</v>
      </c>
      <c r="G42" s="3">
        <v>50</v>
      </c>
      <c r="H42" s="10"/>
      <c r="I42" s="13"/>
      <c r="J42" s="7"/>
      <c r="K42" s="21"/>
    </row>
    <row r="43" spans="1:11" ht="27.75" customHeight="1">
      <c r="A43" s="3">
        <v>6</v>
      </c>
      <c r="B43" s="8" t="s">
        <v>22</v>
      </c>
      <c r="C43" s="12"/>
      <c r="D43" s="7" t="s">
        <v>30</v>
      </c>
      <c r="E43" s="24" t="s">
        <v>23</v>
      </c>
      <c r="F43" s="7" t="s">
        <v>15</v>
      </c>
      <c r="G43" s="3">
        <f>SUM(G41)</f>
        <v>300</v>
      </c>
      <c r="H43" s="10"/>
      <c r="I43" s="13"/>
      <c r="J43" s="7"/>
      <c r="K43" s="21"/>
    </row>
    <row r="44" spans="1:11" ht="27.75" customHeight="1">
      <c r="A44" s="3">
        <v>7</v>
      </c>
      <c r="B44" s="7" t="s">
        <v>24</v>
      </c>
      <c r="C44" s="12"/>
      <c r="D44" s="7" t="s">
        <v>25</v>
      </c>
      <c r="E44" s="24" t="s">
        <v>26</v>
      </c>
      <c r="F44" s="7" t="s">
        <v>15</v>
      </c>
      <c r="G44" s="3">
        <v>20</v>
      </c>
      <c r="H44" s="10"/>
      <c r="I44" s="13"/>
      <c r="J44" s="7"/>
      <c r="K44" s="21"/>
    </row>
    <row r="45" spans="1:11" ht="40.5" customHeight="1">
      <c r="A45" s="3">
        <v>8</v>
      </c>
      <c r="B45" s="32" t="s">
        <v>47</v>
      </c>
      <c r="C45" s="12"/>
      <c r="D45" s="17"/>
      <c r="E45" s="16" t="s">
        <v>53</v>
      </c>
      <c r="F45" s="17" t="s">
        <v>32</v>
      </c>
      <c r="G45" s="17">
        <v>1</v>
      </c>
      <c r="H45" s="10"/>
      <c r="I45" s="18"/>
      <c r="J45" s="19"/>
      <c r="K45" s="22"/>
    </row>
    <row r="46" spans="1:11" ht="27.75" customHeight="1">
      <c r="A46" s="28">
        <v>9</v>
      </c>
      <c r="B46" s="33" t="s">
        <v>50</v>
      </c>
      <c r="C46" s="33"/>
      <c r="D46" s="33"/>
      <c r="E46" s="33"/>
      <c r="F46" s="33"/>
      <c r="G46" s="33"/>
      <c r="H46" s="33"/>
      <c r="I46" s="23">
        <f>SUM(I38:I45)</f>
        <v>0</v>
      </c>
      <c r="J46" s="19"/>
      <c r="K46" s="22"/>
    </row>
    <row r="47" spans="1:11" ht="27.75" customHeight="1">
      <c r="A47" s="34" t="s">
        <v>56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99.95" customHeight="1">
      <c r="A48" s="14">
        <v>1</v>
      </c>
      <c r="B48" s="14" t="s">
        <v>9</v>
      </c>
      <c r="C48" s="14"/>
      <c r="D48" s="14"/>
      <c r="E48" s="16" t="s">
        <v>35</v>
      </c>
      <c r="F48" s="14" t="s">
        <v>10</v>
      </c>
      <c r="G48" s="14">
        <v>1</v>
      </c>
      <c r="H48" s="15"/>
      <c r="I48" s="15"/>
      <c r="J48" s="14" t="s">
        <v>48</v>
      </c>
      <c r="K48" s="20"/>
    </row>
    <row r="49" spans="1:11" ht="99.95" customHeight="1">
      <c r="A49" s="14">
        <v>2</v>
      </c>
      <c r="B49" s="14" t="s">
        <v>46</v>
      </c>
      <c r="C49" s="14"/>
      <c r="D49" s="14"/>
      <c r="E49" s="16" t="s">
        <v>29</v>
      </c>
      <c r="F49" s="14" t="s">
        <v>8</v>
      </c>
      <c r="G49" s="14">
        <v>8</v>
      </c>
      <c r="H49" s="15"/>
      <c r="I49" s="13"/>
      <c r="J49" s="14" t="s">
        <v>27</v>
      </c>
      <c r="K49" s="20"/>
    </row>
    <row r="50" spans="1:11" ht="27.75" customHeight="1">
      <c r="A50" s="3">
        <v>3</v>
      </c>
      <c r="B50" s="7" t="s">
        <v>13</v>
      </c>
      <c r="C50" s="12"/>
      <c r="D50" s="7" t="s">
        <v>36</v>
      </c>
      <c r="E50" s="24" t="s">
        <v>14</v>
      </c>
      <c r="F50" s="7" t="s">
        <v>15</v>
      </c>
      <c r="G50" s="3">
        <v>150</v>
      </c>
      <c r="H50" s="15"/>
      <c r="I50" s="13"/>
      <c r="J50" s="7"/>
      <c r="K50" s="21"/>
    </row>
    <row r="51" spans="1:11" ht="27.75" customHeight="1">
      <c r="A51" s="3">
        <v>4</v>
      </c>
      <c r="B51" s="7" t="s">
        <v>16</v>
      </c>
      <c r="C51" s="12"/>
      <c r="D51" s="7" t="s">
        <v>17</v>
      </c>
      <c r="E51" s="24" t="s">
        <v>18</v>
      </c>
      <c r="F51" s="7" t="s">
        <v>15</v>
      </c>
      <c r="G51" s="3">
        <v>150</v>
      </c>
      <c r="H51" s="15"/>
      <c r="I51" s="13"/>
      <c r="J51" s="7"/>
      <c r="K51" s="21"/>
    </row>
    <row r="52" spans="1:11" ht="27.75" customHeight="1">
      <c r="A52" s="3">
        <v>5</v>
      </c>
      <c r="B52" s="8" t="s">
        <v>19</v>
      </c>
      <c r="C52" s="12"/>
      <c r="D52" s="7" t="s">
        <v>20</v>
      </c>
      <c r="E52" s="24" t="s">
        <v>21</v>
      </c>
      <c r="F52" s="7" t="s">
        <v>15</v>
      </c>
      <c r="G52" s="3">
        <v>50</v>
      </c>
      <c r="H52" s="15"/>
      <c r="I52" s="13"/>
      <c r="J52" s="7"/>
      <c r="K52" s="21"/>
    </row>
    <row r="53" spans="1:11" ht="27.75" customHeight="1">
      <c r="A53" s="3">
        <v>6</v>
      </c>
      <c r="B53" s="8" t="s">
        <v>22</v>
      </c>
      <c r="C53" s="12"/>
      <c r="D53" s="7" t="s">
        <v>30</v>
      </c>
      <c r="E53" s="24" t="s">
        <v>23</v>
      </c>
      <c r="F53" s="7" t="s">
        <v>15</v>
      </c>
      <c r="G53" s="3">
        <v>150</v>
      </c>
      <c r="H53" s="15"/>
      <c r="I53" s="13"/>
      <c r="J53" s="7"/>
      <c r="K53" s="21"/>
    </row>
    <row r="54" spans="1:11" ht="27.75" customHeight="1">
      <c r="A54" s="3">
        <v>7</v>
      </c>
      <c r="B54" s="7" t="s">
        <v>24</v>
      </c>
      <c r="C54" s="12"/>
      <c r="D54" s="7" t="s">
        <v>25</v>
      </c>
      <c r="E54" s="24" t="s">
        <v>26</v>
      </c>
      <c r="F54" s="7" t="s">
        <v>15</v>
      </c>
      <c r="G54" s="3">
        <v>20</v>
      </c>
      <c r="H54" s="15"/>
      <c r="I54" s="13"/>
      <c r="J54" s="7"/>
      <c r="K54" s="21"/>
    </row>
    <row r="55" spans="1:11" ht="39.75" customHeight="1">
      <c r="A55" s="3">
        <v>8</v>
      </c>
      <c r="B55" s="17" t="s">
        <v>47</v>
      </c>
      <c r="C55" s="12"/>
      <c r="D55" s="17"/>
      <c r="E55" s="16" t="s">
        <v>49</v>
      </c>
      <c r="F55" s="17" t="s">
        <v>32</v>
      </c>
      <c r="G55" s="17">
        <v>1</v>
      </c>
      <c r="H55" s="10"/>
      <c r="I55" s="18"/>
      <c r="J55" s="19"/>
      <c r="K55" s="22"/>
    </row>
    <row r="56" spans="1:11" ht="27.75" customHeight="1">
      <c r="A56" s="28">
        <v>9</v>
      </c>
      <c r="B56" s="33" t="s">
        <v>51</v>
      </c>
      <c r="C56" s="33"/>
      <c r="D56" s="33"/>
      <c r="E56" s="33"/>
      <c r="F56" s="33"/>
      <c r="G56" s="33"/>
      <c r="H56" s="33"/>
      <c r="I56" s="23">
        <f>SUM(I48:I55)</f>
        <v>0</v>
      </c>
      <c r="J56" s="19"/>
      <c r="K56" s="22"/>
    </row>
    <row r="57" spans="1:11">
      <c r="A57" s="35"/>
      <c r="B57" s="36"/>
      <c r="C57" s="36"/>
      <c r="D57" s="36"/>
      <c r="E57" s="36"/>
      <c r="F57" s="36"/>
      <c r="G57" s="36"/>
      <c r="H57" s="36"/>
      <c r="I57" s="36"/>
      <c r="J57" s="36"/>
      <c r="K57" s="37"/>
    </row>
    <row r="58" spans="1:11" ht="27.75" customHeight="1">
      <c r="A58" s="28"/>
      <c r="B58" s="27" t="s">
        <v>33</v>
      </c>
      <c r="C58" s="33" t="s">
        <v>52</v>
      </c>
      <c r="D58" s="33"/>
      <c r="E58" s="33"/>
      <c r="F58" s="33"/>
      <c r="G58" s="33"/>
      <c r="H58" s="33"/>
      <c r="I58" s="18">
        <f>SUM(I13+I24+I36+I46+I56)</f>
        <v>0</v>
      </c>
      <c r="J58" s="19"/>
      <c r="K58" s="22"/>
    </row>
  </sheetData>
  <mergeCells count="13">
    <mergeCell ref="A37:K37"/>
    <mergeCell ref="A1:K1"/>
    <mergeCell ref="A3:K3"/>
    <mergeCell ref="B13:H13"/>
    <mergeCell ref="B24:H24"/>
    <mergeCell ref="A14:K14"/>
    <mergeCell ref="B36:H36"/>
    <mergeCell ref="A25:K25"/>
    <mergeCell ref="B46:H46"/>
    <mergeCell ref="A47:K47"/>
    <mergeCell ref="B56:H56"/>
    <mergeCell ref="C58:H58"/>
    <mergeCell ref="A57:K57"/>
  </mergeCells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HIKVISION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2015-09-11T07:37:59Z</cp:lastPrinted>
  <dcterms:created xsi:type="dcterms:W3CDTF">2016-05-03T06:12:44Z</dcterms:created>
  <dcterms:modified xsi:type="dcterms:W3CDTF">2023-07-26T00:19:16Z</dcterms:modified>
</cp:coreProperties>
</file>